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4519" fullCalcOnLoad="1"/>
  <smartTagPr show="none"/>
</workbook>
</file>

<file path=xl/calcChain.xml><?xml version="1.0" encoding="utf-8"?>
<calcChain xmlns="http://schemas.openxmlformats.org/spreadsheetml/2006/main">
  <c r="G42" i="4"/>
  <c r="G49"/>
  <c r="G41"/>
  <c r="G21"/>
  <c r="G27"/>
  <c r="G20"/>
  <c r="G58" s="1"/>
  <c r="F21"/>
  <c r="F27"/>
  <c r="F20" s="1"/>
  <c r="F42"/>
  <c r="F41" s="1"/>
  <c r="F49"/>
  <c r="G59"/>
  <c r="G65"/>
  <c r="G75"/>
  <c r="G69" s="1"/>
  <c r="G64" s="1"/>
  <c r="G86"/>
  <c r="G84" s="1"/>
  <c r="G90"/>
  <c r="F59"/>
  <c r="F65"/>
  <c r="F75"/>
  <c r="F69" s="1"/>
  <c r="F86"/>
  <c r="F84" s="1"/>
  <c r="F90"/>
  <c r="F64" l="1"/>
  <c r="F94" s="1"/>
  <c r="G94"/>
  <c r="F58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<sst xmlns="http://schemas.openxmlformats.org/spreadsheetml/2006/main" count="169" uniqueCount="137">
  <si>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</si>
  <si>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</si>
  <si>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</si>
  <si>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</si>
  <si>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</si>
  <si>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</si>
  <si>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</si>
  <si>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</si>
  <si>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</si>
  <si>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</si>
  <si>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</si>
  <si>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</si>
  <si>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</si>
  <si>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</si>
  <si>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</si>
  <si>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</si>
  <si>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</si>
  <si>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</si>
  <si>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</si>
  <si>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</si>
  <si>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</si>
  <si>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</si>
  <si>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</si>
  <si>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</si>
  <si>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</si>
  <si>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</si>
  <si>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</si>
  <si>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</si>
  <si>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</si>
  <si>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</si>
  <si>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</si>
  <si>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</si>
  <si>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</si>
  <si>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</si>
  <si>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</si>
  <si>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</si>
  <si>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</si>
  <si>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</si>
  <si>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</si>
  <si>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</si>
  <si>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</si>
  <si>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</si>
  <si>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</si>
  <si>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</si>
  <si>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</si>
  <si>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</si>
  <si>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</si>
  <si>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</si>
  <si>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</si>
  <si>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</si>
  <si>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</si>
  <si>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</si>
  <si>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</si>
  <si>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</si>
  <si>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</si>
  <si>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</si>
  <si>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</si>
  <si>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</si>
  <si>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</si>
  <si>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</si>
  <si>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</si>
  <si>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</si>
  <si>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</si>
  <si>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</si>
  <si>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</si>
  <si>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</si>
  <si>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</si>
  <si>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</si>
  <si>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</si>
  <si>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</si>
  <si>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</si>
  <si>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</si>
  <si>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</si>
  <si>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</si>
  <si>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</si>
  <si>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</si>
  <si>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</si>
  <si>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</si>
  <si>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</si>
  <si>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</si>
  <si>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</si>
  <si>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</si>
  <si>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</si>
  <si>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</si>
  <si>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</si>
  <si>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</si>
  <si>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</si>
  <si>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</si>
  <si>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</si>
  <si>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</si>
  <si>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</si>
  <si>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</si>
  <si>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</si>
  <si>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</si>
  <si>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</si>
  <si>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</si>
  <si>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</si>
  <si>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</si>
  <si>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</si>
  <si>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</si>
  <si>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</si>
  <si>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</si>
  <si>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</si>
  <si>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</si>
  <si>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</si>
  <si>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</si>
  <si>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</si>
  <si>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</si>
  <si>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</si>
  <si>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</si>
  <si>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</si>
  <si>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</si>
  <si>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</si>
  <si>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</si>
  <si>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</si>
  <si>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</si>
  <si>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</si>
  <si>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</si>
  <si>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</si>
  <si>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</si>
  <si>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</si>
  <si>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</si>
  <si>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</si>
  <si>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</si>
  <si>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</si>
  <si>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</si>
  <si>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</si>
  <si>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</si>
  <si>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</si>
  <si>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</si>
  <si>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</si>
  <si>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Kruonio kultūros centras</t>
  </si>
  <si>
    <t>302022532, Darsūniškio g.1, Kruonis</t>
  </si>
  <si>
    <t>PAGAL 2012 M.RUGSĖJO 30 D. DUOMENIS</t>
  </si>
  <si>
    <t>2012M. SPALIO 16 D. Nr. 3</t>
  </si>
  <si>
    <t>Direktorė</t>
  </si>
  <si>
    <t>Daiva Mockuvienė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</si>
</sst>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topLeftCell="A79" zoomScaleSheetLayoutView="100" workbookViewId="0">
      <selection activeCell="D102" sqref="D102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07" t="s">
        <v>94</v>
      </c>
      <c r="F2" s="108"/>
      <c r="G2" s="108"/>
    </row>
    <row r="3" spans="1:7">
      <c r="E3" s="109" t="s">
        <v>112</v>
      </c>
      <c r="F3" s="110"/>
      <c r="G3" s="110"/>
    </row>
    <row r="5" spans="1:7">
      <c r="A5" s="93" t="s">
        <v>93</v>
      </c>
      <c r="B5" s="94"/>
      <c r="C5" s="94"/>
      <c r="D5" s="94"/>
      <c r="E5" s="94"/>
      <c r="F5" s="114"/>
      <c r="G5" s="114"/>
    </row>
    <row r="6" spans="1:7">
      <c r="A6" s="115"/>
      <c r="B6" s="115"/>
      <c r="C6" s="115"/>
      <c r="D6" s="115"/>
      <c r="E6" s="115"/>
      <c r="F6" s="115"/>
      <c r="G6" s="115"/>
    </row>
    <row r="7" spans="1:7">
      <c r="A7" s="111" t="s">
        <v>131</v>
      </c>
      <c r="B7" s="112"/>
      <c r="C7" s="112"/>
      <c r="D7" s="112"/>
      <c r="E7" s="112"/>
      <c r="F7" s="113"/>
      <c r="G7" s="113"/>
    </row>
    <row r="8" spans="1:7">
      <c r="A8" s="92" t="s">
        <v>113</v>
      </c>
      <c r="B8" s="99"/>
      <c r="C8" s="99"/>
      <c r="D8" s="99"/>
      <c r="E8" s="99"/>
      <c r="F8" s="114"/>
      <c r="G8" s="114"/>
    </row>
    <row r="9" spans="1:7" ht="12.75" customHeight="1">
      <c r="A9" s="92" t="s">
        <v>132</v>
      </c>
      <c r="B9" s="99"/>
      <c r="C9" s="99"/>
      <c r="D9" s="99"/>
      <c r="E9" s="99"/>
      <c r="F9" s="114"/>
      <c r="G9" s="114"/>
    </row>
    <row r="10" spans="1:7">
      <c r="A10" s="120" t="s">
        <v>114</v>
      </c>
      <c r="B10" s="121"/>
      <c r="C10" s="121"/>
      <c r="D10" s="121"/>
      <c r="E10" s="121"/>
      <c r="F10" s="122"/>
      <c r="G10" s="122"/>
    </row>
    <row r="11" spans="1:7">
      <c r="A11" s="122"/>
      <c r="B11" s="122"/>
      <c r="C11" s="122"/>
      <c r="D11" s="122"/>
      <c r="E11" s="122"/>
      <c r="F11" s="122"/>
      <c r="G11" s="122"/>
    </row>
    <row r="12" spans="1:7">
      <c r="A12" s="119"/>
      <c r="B12" s="114"/>
      <c r="C12" s="114"/>
      <c r="D12" s="114"/>
      <c r="E12" s="114"/>
    </row>
    <row r="13" spans="1:7">
      <c r="A13" s="93" t="s">
        <v>0</v>
      </c>
      <c r="B13" s="94"/>
      <c r="C13" s="94"/>
      <c r="D13" s="94"/>
      <c r="E13" s="94"/>
      <c r="F13" s="95"/>
      <c r="G13" s="95"/>
    </row>
    <row r="14" spans="1:7">
      <c r="A14" s="93" t="s">
        <v>133</v>
      </c>
      <c r="B14" s="94"/>
      <c r="C14" s="94"/>
      <c r="D14" s="94"/>
      <c r="E14" s="94"/>
      <c r="F14" s="95"/>
      <c r="G14" s="95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92" t="s">
        <v>134</v>
      </c>
      <c r="B16" s="96"/>
      <c r="C16" s="96"/>
      <c r="D16" s="96"/>
      <c r="E16" s="96"/>
      <c r="F16" s="97"/>
      <c r="G16" s="97"/>
    </row>
    <row r="17" spans="1:7">
      <c r="A17" s="92" t="s">
        <v>1</v>
      </c>
      <c r="B17" s="92"/>
      <c r="C17" s="92"/>
      <c r="D17" s="92"/>
      <c r="E17" s="92"/>
      <c r="F17" s="97"/>
      <c r="G17" s="97"/>
    </row>
    <row r="18" spans="1:7" ht="12.75" customHeight="1">
      <c r="A18" s="8"/>
      <c r="B18" s="9"/>
      <c r="C18" s="9"/>
      <c r="D18" s="98" t="s">
        <v>125</v>
      </c>
      <c r="E18" s="98"/>
      <c r="F18" s="98"/>
      <c r="G18" s="98"/>
    </row>
    <row r="19" spans="1:7" ht="67.5" customHeight="1">
      <c r="A19" s="3" t="s">
        <v>2</v>
      </c>
      <c r="B19" s="116" t="s">
        <v>3</v>
      </c>
      <c r="C19" s="117"/>
      <c r="D19" s="11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114867.61000000002</v>
      </c>
      <c r="G20" s="87">
        <f>SUM(G21,G27,G38,G39)</f>
        <v>121077.61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114867.61000000002</v>
      </c>
      <c r="G27" s="88">
        <f>SUM(G28:G37)</f>
        <v>121077.61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110903.20000000001</v>
      </c>
      <c r="G29" s="88">
        <v>115529.2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843.40999999999985</v>
      </c>
      <c r="G32" s="88">
        <v>1131.4099999999999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3121</v>
      </c>
      <c r="G35" s="88">
        <v>4417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49851.200000000004</v>
      </c>
      <c r="G41" s="87">
        <f>SUM(G42,G48,G49,G56,G57)</f>
        <v>30692.02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12187.17</v>
      </c>
      <c r="G42" s="88">
        <f>SUM(G43:G47)</f>
        <v>14016.34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12187.17</v>
      </c>
      <c r="G44" s="88">
        <v>14016.34</v>
      </c>
    </row>
    <row r="45" spans="1:7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00" t="s">
        <v>103</v>
      </c>
      <c r="D47" s="101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33961.270000000004</v>
      </c>
      <c r="G49" s="88">
        <f>SUM(G50:G55)</f>
        <v>16675.68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00" t="s">
        <v>89</v>
      </c>
      <c r="D53" s="101"/>
      <c r="E53" s="85"/>
      <c r="F53" s="88"/>
      <c r="G53" s="88">
        <v>876.73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33961.270000000004</v>
      </c>
      <c r="G54" s="88">
        <v>15621.69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>
        <v>177.26</v>
      </c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3702.76</v>
      </c>
      <c r="G57" s="88"/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164718.81000000003</v>
      </c>
      <c r="G58" s="88">
        <f>SUM(G20,G40,G41)</f>
        <v>151769.63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126146.93999999999</v>
      </c>
      <c r="G59" s="87">
        <f>SUM(G60:G63)</f>
        <v>135093.94999999995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573.70000000000073</v>
      </c>
      <c r="G60" s="88"/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121816.26999999999</v>
      </c>
      <c r="G61" s="88">
        <v>129983.97999999997</v>
      </c>
    </row>
    <row r="62" spans="1:7" s="12" customFormat="1" ht="12.75" customHeight="1">
      <c r="A62" s="30" t="s">
        <v>36</v>
      </c>
      <c r="B62" s="102" t="s">
        <v>104</v>
      </c>
      <c r="C62" s="103"/>
      <c r="D62" s="104"/>
      <c r="E62" s="30"/>
      <c r="F62" s="88"/>
      <c r="G62" s="88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3756.9699999999993</v>
      </c>
      <c r="G63" s="88">
        <v>5109.9699999999993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31373.45</v>
      </c>
      <c r="G64" s="87">
        <f>SUM(G65,G69)</f>
        <v>13458.3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31373.45</v>
      </c>
      <c r="G69" s="88">
        <f>SUM(G70:G75,G78:G83)</f>
        <v>13458.3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177.26</v>
      </c>
    </row>
    <row r="76" spans="1:7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>
        <v>177.26</v>
      </c>
    </row>
    <row r="77" spans="1:7" s="12" customFormat="1" ht="12.75" customHeight="1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5713.8600000000006</v>
      </c>
      <c r="G80" s="88">
        <v>4836.29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17214.84</v>
      </c>
      <c r="G81" s="88"/>
    </row>
    <row r="82" spans="1:7" s="12" customFormat="1" ht="12.75" customHeight="1">
      <c r="A82" s="23" t="s">
        <v>126</v>
      </c>
      <c r="B82" s="26"/>
      <c r="C82" s="45" t="s">
        <v>91</v>
      </c>
      <c r="D82" s="46"/>
      <c r="E82" s="85"/>
      <c r="F82" s="88">
        <v>8444.75</v>
      </c>
      <c r="G82" s="88">
        <v>8444.75</v>
      </c>
    </row>
    <row r="83" spans="1:7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7198.4200000000956</v>
      </c>
      <c r="G84" s="87">
        <f>SUM(G85,G86,G89,G90)</f>
        <v>3217.3800000000165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7198.4200000000956</v>
      </c>
      <c r="G90" s="88">
        <f>SUM(G91,G92)</f>
        <v>3217.3800000000165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3981.0400000000955</v>
      </c>
      <c r="G91" s="88">
        <v>-780.9199999999837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3217.38</v>
      </c>
      <c r="G92" s="88">
        <v>3998.3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05" t="s">
        <v>120</v>
      </c>
      <c r="C94" s="106"/>
      <c r="D94" s="101"/>
      <c r="E94" s="30"/>
      <c r="F94" s="89">
        <f>SUM(F59,F64,F84,F93)</f>
        <v>164718.81000000008</v>
      </c>
      <c r="G94" s="89">
        <f>SUM(G59,G64,G84,G93)</f>
        <v>151769.62999999995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1" t="s">
        <v>135</v>
      </c>
      <c r="B96" s="91"/>
      <c r="C96" s="91"/>
      <c r="D96" s="91"/>
      <c r="E96" s="91"/>
      <c r="F96" s="99" t="s">
        <v>136</v>
      </c>
      <c r="G96" s="99"/>
    </row>
    <row r="97" spans="1:8" s="12" customFormat="1">
      <c r="A97" s="92" t="s">
        <v>123</v>
      </c>
      <c r="B97" s="92"/>
      <c r="C97" s="92"/>
      <c r="D97" s="92"/>
      <c r="E97" s="92"/>
      <c r="F97" s="92" t="s">
        <v>111</v>
      </c>
      <c r="G97" s="92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90"/>
    </row>
  </sheetData>
  <mergeCells count="22">
    <mergeCell ref="A10:G11"/>
    <mergeCell ref="A13:G1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Kruonis</cp:lastModifiedBy>
  <cp:lastPrinted>2011-03-14T12:37:52Z</cp:lastPrinted>
  <dcterms:created xsi:type="dcterms:W3CDTF">2009-07-20T14:30:53Z</dcterms:created>
  <dcterms:modified xsi:type="dcterms:W3CDTF">2012-10-29T08:24:37Z</dcterms:modified>
</cp:coreProperties>
</file>