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95" yWindow="420" windowWidth="15480" windowHeight="11640"/>
  </bookViews>
  <sheets>
    <sheet name="2" sheetId="4" r:id="rId1"/>
  </sheets>
  <definedNames>
    <definedName name="_xlnm.Print_Titles" localSheetId="0">'2'!$19:$19</definedName>
  </definedNames>
  <calcPr calcId="124519" fullCalcOnLoad="1"/>
  <smartTagPr show="none"/>
</workbook>
</file>

<file path=xl/calcChain.xml><?xml version="1.0" encoding="utf-8"?>
<calcChain xmlns="http://schemas.openxmlformats.org/spreadsheetml/2006/main">
  <c r="G42" i="4"/>
  <c r="G49"/>
  <c r="G41"/>
  <c r="G21"/>
  <c r="G27"/>
  <c r="G20"/>
  <c r="G58" s="1"/>
  <c r="F21"/>
  <c r="F27"/>
  <c r="F20" s="1"/>
  <c r="F42"/>
  <c r="F41" s="1"/>
  <c r="F49"/>
  <c r="G59"/>
  <c r="G65"/>
  <c r="G75"/>
  <c r="G69" s="1"/>
  <c r="G64" s="1"/>
  <c r="G86"/>
  <c r="G84" s="1"/>
  <c r="G90"/>
  <c r="F59"/>
  <c r="F65"/>
  <c r="F75"/>
  <c r="F69" s="1"/>
  <c r="F86"/>
  <c r="F84" s="1"/>
  <c r="F90"/>
  <c r="F64" l="1"/>
  <c r="F94" s="1"/>
  <c r="G94"/>
  <c r="F58"/>
</calcChain>
</file>

<file path=xl/sharedStrings.xml><?xml version="1.0" encoding="utf-8"?>
<sst xmlns="http://schemas.openxmlformats.org/spreadsheetml/2006/main" count="169" uniqueCount="137">
  <si>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</si>
  <si>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</si>
  <si>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</si>
  <si>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</si>
  <si>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</si>
  <si>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</si>
  <si>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</si>
  <si>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</si>
  <si>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</si>
  <si>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</si>
  <si>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</si>
  <si>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</si>
  <si>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</si>
  <si>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</si>
  <si>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</si>
  <si>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</si>
  <si>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</si>
  <si>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</si>
  <si>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</si>
  <si>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</si>
  <si>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</si>
  <si>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</si>
  <si>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</si>
  <si>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</si>
  <si>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</si>
  <si>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</si>
  <si>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</si>
  <si>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</si>
  <si>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</si>
  <si>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</si>
  <si>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</si>
  <si>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</si>
  <si>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</si>
  <si>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</si>
  <si>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</si>
  <si>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</si>
  <si>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</si>
  <si>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</si>
  <si>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</si>
  <si>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</si>
  <si>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</si>
  <si>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</si>
  <si>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</si>
  <si>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</si>
  <si>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</si>
  <si>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</si>
  <si>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</si>
  <si>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</si>
  <si>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</si>
  <si>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</si>
  <si>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</si>
  <si>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</si>
  <si>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</si>
  <si>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</si>
  <si>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</si>
  <si>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</si>
  <si>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</si>
  <si>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</si>
  <si>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</si>
  <si>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</si>
  <si>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</si>
  <si>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</si>
  <si>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</si>
  <si>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</si>
  <si>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</si>
  <si>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</si>
  <si>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</si>
  <si>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</si>
  <si>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</si>
  <si>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</si>
  <si>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</si>
  <si>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</si>
  <si>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</si>
  <si>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</si>
  <si>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</si>
  <si>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</si>
  <si>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</si>
  <si>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</si>
  <si>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</si>
  <si>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</si>
  <si>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</si>
  <si>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</si>
  <si>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</si>
  <si>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</si>
  <si>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</si>
  <si>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</si>
  <si>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</si>
  <si>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</si>
  <si>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</si>
  <si>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</si>
  <si>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</si>
  <si>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</si>
  <si>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</si>
  <si>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</si>
  <si>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</si>
  <si>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</si>
  <si>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</si>
  <si>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</si>
  <si>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</si>
  <si>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</si>
  <si>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</si>
  <si>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</si>
  <si>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</si>
  <si>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</si>
  <si>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</si>
  <si>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</si>
  <si>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</si>
  <si>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</si>
  <si>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</si>
  <si>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</si>
  <si>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</si>
  <si>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</si>
  <si>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</si>
  <si>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</si>
  <si>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</si>
  <si>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</si>
  <si>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</si>
  <si>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</si>
  <si>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</si>
  <si>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</si>
  <si>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</si>
  <si>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</si>
  <si>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</si>
  <si>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                                     (parašas)</t>
    </r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</si>
  <si>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</si>
  <si>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</si>
  <si>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</si>
  <si>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</si>
  <si>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</si>
  <si>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</si>
  <si>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Mineraliniai ištekliai ir kitas ilgalaikis turtas</t>
  </si>
  <si>
    <t>Kruonio kultūros centras</t>
  </si>
  <si>
    <t>302022532, Darsūniškio g.1, Kruonis</t>
  </si>
  <si>
    <t>PAGAL 2012 M.RUGSĖJO 30 D. DUOMENIS</t>
  </si>
  <si>
    <t>2012M. SPALIO 16 D. Nr. 3</t>
  </si>
  <si>
    <t>Direktorė</t>
  </si>
  <si>
    <t>Daiva Mockuvienė</t>
  </si>
</sst>
</file>

<file path=xl/styles.xml><?xml version="1.0" encoding="utf-8"?>
<styleSheet xmlns="http://schemas.openxmlformats.org/spreadsheetml/2006/main">
  <fonts count="1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0" xfId="0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showGridLines="0" tabSelected="1" topLeftCell="A79" zoomScaleSheetLayoutView="100" workbookViewId="0">
      <selection activeCell="D102" sqref="D102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07" t="s">
        <v>94</v>
      </c>
      <c r="F2" s="108"/>
      <c r="G2" s="108"/>
    </row>
    <row r="3" spans="1:7">
      <c r="E3" s="109" t="s">
        <v>112</v>
      </c>
      <c r="F3" s="110"/>
      <c r="G3" s="110"/>
    </row>
    <row r="5" spans="1:7">
      <c r="A5" s="93" t="s">
        <v>93</v>
      </c>
      <c r="B5" s="94"/>
      <c r="C5" s="94"/>
      <c r="D5" s="94"/>
      <c r="E5" s="94"/>
      <c r="F5" s="114"/>
      <c r="G5" s="114"/>
    </row>
    <row r="6" spans="1:7">
      <c r="A6" s="115"/>
      <c r="B6" s="115"/>
      <c r="C6" s="115"/>
      <c r="D6" s="115"/>
      <c r="E6" s="115"/>
      <c r="F6" s="115"/>
      <c r="G6" s="115"/>
    </row>
    <row r="7" spans="1:7">
      <c r="A7" s="111" t="s">
        <v>131</v>
      </c>
      <c r="B7" s="112"/>
      <c r="C7" s="112"/>
      <c r="D7" s="112"/>
      <c r="E7" s="112"/>
      <c r="F7" s="113"/>
      <c r="G7" s="113"/>
    </row>
    <row r="8" spans="1:7">
      <c r="A8" s="92" t="s">
        <v>113</v>
      </c>
      <c r="B8" s="99"/>
      <c r="C8" s="99"/>
      <c r="D8" s="99"/>
      <c r="E8" s="99"/>
      <c r="F8" s="114"/>
      <c r="G8" s="114"/>
    </row>
    <row r="9" spans="1:7" ht="12.75" customHeight="1">
      <c r="A9" s="92" t="s">
        <v>132</v>
      </c>
      <c r="B9" s="99"/>
      <c r="C9" s="99"/>
      <c r="D9" s="99"/>
      <c r="E9" s="99"/>
      <c r="F9" s="114"/>
      <c r="G9" s="114"/>
    </row>
    <row r="10" spans="1:7">
      <c r="A10" s="120" t="s">
        <v>114</v>
      </c>
      <c r="B10" s="121"/>
      <c r="C10" s="121"/>
      <c r="D10" s="121"/>
      <c r="E10" s="121"/>
      <c r="F10" s="122"/>
      <c r="G10" s="122"/>
    </row>
    <row r="11" spans="1:7">
      <c r="A11" s="122"/>
      <c r="B11" s="122"/>
      <c r="C11" s="122"/>
      <c r="D11" s="122"/>
      <c r="E11" s="122"/>
      <c r="F11" s="122"/>
      <c r="G11" s="122"/>
    </row>
    <row r="12" spans="1:7">
      <c r="A12" s="119"/>
      <c r="B12" s="114"/>
      <c r="C12" s="114"/>
      <c r="D12" s="114"/>
      <c r="E12" s="114"/>
    </row>
    <row r="13" spans="1:7">
      <c r="A13" s="93" t="s">
        <v>0</v>
      </c>
      <c r="B13" s="94"/>
      <c r="C13" s="94"/>
      <c r="D13" s="94"/>
      <c r="E13" s="94"/>
      <c r="F13" s="95"/>
      <c r="G13" s="95"/>
    </row>
    <row r="14" spans="1:7">
      <c r="A14" s="93" t="s">
        <v>133</v>
      </c>
      <c r="B14" s="94"/>
      <c r="C14" s="94"/>
      <c r="D14" s="94"/>
      <c r="E14" s="94"/>
      <c r="F14" s="95"/>
      <c r="G14" s="95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92" t="s">
        <v>134</v>
      </c>
      <c r="B16" s="96"/>
      <c r="C16" s="96"/>
      <c r="D16" s="96"/>
      <c r="E16" s="96"/>
      <c r="F16" s="97"/>
      <c r="G16" s="97"/>
    </row>
    <row r="17" spans="1:7">
      <c r="A17" s="92" t="s">
        <v>1</v>
      </c>
      <c r="B17" s="92"/>
      <c r="C17" s="92"/>
      <c r="D17" s="92"/>
      <c r="E17" s="92"/>
      <c r="F17" s="97"/>
      <c r="G17" s="97"/>
    </row>
    <row r="18" spans="1:7" ht="12.75" customHeight="1">
      <c r="A18" s="8"/>
      <c r="B18" s="9"/>
      <c r="C18" s="9"/>
      <c r="D18" s="98" t="s">
        <v>125</v>
      </c>
      <c r="E18" s="98"/>
      <c r="F18" s="98"/>
      <c r="G18" s="98"/>
    </row>
    <row r="19" spans="1:7" ht="67.5" customHeight="1">
      <c r="A19" s="3" t="s">
        <v>2</v>
      </c>
      <c r="B19" s="116" t="s">
        <v>3</v>
      </c>
      <c r="C19" s="117"/>
      <c r="D19" s="118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114867.61000000002</v>
      </c>
      <c r="G20" s="87">
        <f>SUM(G21,G27,G38,G39)</f>
        <v>121077.61</v>
      </c>
    </row>
    <row r="21" spans="1:7" s="12" customFormat="1" ht="12.75" customHeight="1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>
      <c r="A23" s="23" t="s">
        <v>12</v>
      </c>
      <c r="B23" s="7"/>
      <c r="C23" s="43" t="s">
        <v>116</v>
      </c>
      <c r="D23" s="29"/>
      <c r="E23" s="82"/>
      <c r="F23" s="88"/>
      <c r="G23" s="88"/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>
      <c r="A25" s="23" t="s">
        <v>15</v>
      </c>
      <c r="B25" s="7"/>
      <c r="C25" s="43" t="s">
        <v>121</v>
      </c>
      <c r="D25" s="29"/>
      <c r="E25" s="30"/>
      <c r="F25" s="88"/>
      <c r="G25" s="88"/>
    </row>
    <row r="26" spans="1:7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114867.61000000002</v>
      </c>
      <c r="G27" s="88">
        <f>SUM(G28:G37)</f>
        <v>121077.61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110903.20000000001</v>
      </c>
      <c r="G29" s="88">
        <v>115529.2</v>
      </c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82"/>
      <c r="F30" s="88"/>
      <c r="G30" s="88"/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843.40999999999985</v>
      </c>
      <c r="G32" s="88">
        <v>1131.4099999999999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3121</v>
      </c>
      <c r="G35" s="88">
        <v>4417</v>
      </c>
    </row>
    <row r="36" spans="1:7" s="12" customFormat="1" ht="12.75" customHeight="1">
      <c r="A36" s="23" t="s">
        <v>34</v>
      </c>
      <c r="B36" s="26"/>
      <c r="C36" s="45" t="s">
        <v>115</v>
      </c>
      <c r="D36" s="46"/>
      <c r="E36" s="82"/>
      <c r="F36" s="88"/>
      <c r="G36" s="88"/>
    </row>
    <row r="37" spans="1:7" s="12" customFormat="1" ht="12.75" customHeight="1">
      <c r="A37" s="23" t="s">
        <v>35</v>
      </c>
      <c r="B37" s="7"/>
      <c r="C37" s="43" t="s">
        <v>124</v>
      </c>
      <c r="D37" s="29"/>
      <c r="E37" s="30"/>
      <c r="F37" s="88"/>
      <c r="G37" s="88"/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>
      <c r="A39" s="30" t="s">
        <v>44</v>
      </c>
      <c r="B39" s="6" t="s">
        <v>130</v>
      </c>
      <c r="C39" s="6"/>
      <c r="D39" s="44"/>
      <c r="E39" s="83"/>
      <c r="F39" s="88"/>
      <c r="G39" s="88"/>
    </row>
    <row r="40" spans="1:7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49851.200000000004</v>
      </c>
      <c r="G41" s="87">
        <f>SUM(G42,G48,G49,G56,G57)</f>
        <v>30692.02</v>
      </c>
    </row>
    <row r="42" spans="1:7" s="12" customFormat="1" ht="12.75" customHeight="1">
      <c r="A42" s="56" t="s">
        <v>9</v>
      </c>
      <c r="B42" s="48" t="s">
        <v>49</v>
      </c>
      <c r="C42" s="50"/>
      <c r="D42" s="67"/>
      <c r="E42" s="30"/>
      <c r="F42" s="88">
        <f>SUM(F43:F47)</f>
        <v>12187.17</v>
      </c>
      <c r="G42" s="88">
        <f>SUM(G43:G47)</f>
        <v>14016.34</v>
      </c>
    </row>
    <row r="43" spans="1:7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12187.17</v>
      </c>
      <c r="G44" s="88">
        <v>14016.34</v>
      </c>
    </row>
    <row r="45" spans="1:7" s="12" customFormat="1">
      <c r="A45" s="18" t="s">
        <v>13</v>
      </c>
      <c r="B45" s="26"/>
      <c r="C45" s="45" t="s">
        <v>117</v>
      </c>
      <c r="D45" s="46"/>
      <c r="E45" s="82"/>
      <c r="F45" s="88"/>
      <c r="G45" s="88"/>
    </row>
    <row r="46" spans="1:7" s="12" customFormat="1">
      <c r="A46" s="18" t="s">
        <v>15</v>
      </c>
      <c r="B46" s="26"/>
      <c r="C46" s="45" t="s">
        <v>122</v>
      </c>
      <c r="D46" s="46"/>
      <c r="E46" s="82"/>
      <c r="F46" s="88"/>
      <c r="G46" s="88"/>
    </row>
    <row r="47" spans="1:7" s="12" customFormat="1" ht="12.75" customHeight="1">
      <c r="A47" s="18" t="s">
        <v>92</v>
      </c>
      <c r="B47" s="32"/>
      <c r="C47" s="100" t="s">
        <v>103</v>
      </c>
      <c r="D47" s="101"/>
      <c r="E47" s="82"/>
      <c r="F47" s="88"/>
      <c r="G47" s="88"/>
    </row>
    <row r="48" spans="1:7" s="12" customFormat="1" ht="12.75" customHeight="1">
      <c r="A48" s="56" t="s">
        <v>16</v>
      </c>
      <c r="B48" s="68" t="s">
        <v>109</v>
      </c>
      <c r="C48" s="53"/>
      <c r="D48" s="69"/>
      <c r="E48" s="30"/>
      <c r="F48" s="88"/>
      <c r="G48" s="88"/>
    </row>
    <row r="49" spans="1:7" s="12" customFormat="1" ht="12.75" customHeight="1">
      <c r="A49" s="56" t="s">
        <v>36</v>
      </c>
      <c r="B49" s="48" t="s">
        <v>97</v>
      </c>
      <c r="C49" s="50"/>
      <c r="D49" s="67"/>
      <c r="E49" s="30"/>
      <c r="F49" s="88">
        <f>SUM(F50:F55)</f>
        <v>33961.270000000004</v>
      </c>
      <c r="G49" s="88">
        <f>SUM(G50:G55)</f>
        <v>16675.68</v>
      </c>
    </row>
    <row r="50" spans="1:7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>
      <c r="A53" s="18" t="s">
        <v>41</v>
      </c>
      <c r="B53" s="26"/>
      <c r="C53" s="100" t="s">
        <v>89</v>
      </c>
      <c r="D53" s="101"/>
      <c r="E53" s="85"/>
      <c r="F53" s="88"/>
      <c r="G53" s="88">
        <v>876.73</v>
      </c>
    </row>
    <row r="54" spans="1:7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33961.270000000004</v>
      </c>
      <c r="G54" s="88">
        <v>15621.69</v>
      </c>
    </row>
    <row r="55" spans="1:7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>
        <v>177.26</v>
      </c>
    </row>
    <row r="56" spans="1:7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>
      <c r="A57" s="56" t="s">
        <v>55</v>
      </c>
      <c r="B57" s="4" t="s">
        <v>56</v>
      </c>
      <c r="C57" s="4"/>
      <c r="D57" s="60"/>
      <c r="E57" s="30"/>
      <c r="F57" s="88">
        <v>3702.76</v>
      </c>
      <c r="G57" s="88"/>
    </row>
    <row r="58" spans="1:7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164718.81000000003</v>
      </c>
      <c r="G58" s="88">
        <f>SUM(G20,G40,G41)</f>
        <v>151769.63</v>
      </c>
    </row>
    <row r="59" spans="1:7" s="12" customFormat="1" ht="12.75" customHeight="1">
      <c r="A59" s="1" t="s">
        <v>58</v>
      </c>
      <c r="B59" s="13" t="s">
        <v>59</v>
      </c>
      <c r="C59" s="13"/>
      <c r="D59" s="72"/>
      <c r="E59" s="30"/>
      <c r="F59" s="87">
        <f>SUM(F60:F63)</f>
        <v>126146.93999999999</v>
      </c>
      <c r="G59" s="87">
        <f>SUM(G60:G63)</f>
        <v>135093.94999999995</v>
      </c>
    </row>
    <row r="60" spans="1:7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573.70000000000073</v>
      </c>
      <c r="G60" s="88"/>
    </row>
    <row r="61" spans="1:7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121816.26999999999</v>
      </c>
      <c r="G61" s="88">
        <v>129983.97999999997</v>
      </c>
    </row>
    <row r="62" spans="1:7" s="12" customFormat="1" ht="12.75" customHeight="1">
      <c r="A62" s="30" t="s">
        <v>36</v>
      </c>
      <c r="B62" s="102" t="s">
        <v>104</v>
      </c>
      <c r="C62" s="103"/>
      <c r="D62" s="104"/>
      <c r="E62" s="30"/>
      <c r="F62" s="88"/>
      <c r="G62" s="88"/>
    </row>
    <row r="63" spans="1:7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3756.9699999999993</v>
      </c>
      <c r="G63" s="88">
        <v>5109.9699999999993</v>
      </c>
    </row>
    <row r="64" spans="1:7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31373.45</v>
      </c>
      <c r="G64" s="87">
        <f>SUM(G65,G69)</f>
        <v>13458.3</v>
      </c>
    </row>
    <row r="65" spans="1:7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f>SUM(F70:F75,F78:F83)</f>
        <v>31373.45</v>
      </c>
      <c r="G69" s="88">
        <f>SUM(G70:G75,G78:G83)</f>
        <v>13458.3</v>
      </c>
    </row>
    <row r="70" spans="1:7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177.26</v>
      </c>
    </row>
    <row r="76" spans="1:7" s="12" customFormat="1" ht="12.75" customHeight="1">
      <c r="A76" s="18" t="s">
        <v>127</v>
      </c>
      <c r="B76" s="26"/>
      <c r="C76" s="27"/>
      <c r="D76" s="46" t="s">
        <v>69</v>
      </c>
      <c r="E76" s="85"/>
      <c r="F76" s="88"/>
      <c r="G76" s="88">
        <v>177.26</v>
      </c>
    </row>
    <row r="77" spans="1:7" s="12" customFormat="1" ht="12.75" customHeight="1">
      <c r="A77" s="18" t="s">
        <v>128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>
      <c r="A79" s="18" t="s">
        <v>32</v>
      </c>
      <c r="B79" s="33"/>
      <c r="C79" s="45" t="s">
        <v>110</v>
      </c>
      <c r="D79" s="47"/>
      <c r="E79" s="85"/>
      <c r="F79" s="88"/>
      <c r="G79" s="88"/>
    </row>
    <row r="80" spans="1:7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5713.8600000000006</v>
      </c>
      <c r="G80" s="88">
        <v>4836.29</v>
      </c>
    </row>
    <row r="81" spans="1:7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17214.84</v>
      </c>
      <c r="G81" s="88"/>
    </row>
    <row r="82" spans="1:7" s="12" customFormat="1" ht="12.75" customHeight="1">
      <c r="A82" s="23" t="s">
        <v>126</v>
      </c>
      <c r="B82" s="26"/>
      <c r="C82" s="45" t="s">
        <v>91</v>
      </c>
      <c r="D82" s="46"/>
      <c r="E82" s="85"/>
      <c r="F82" s="88">
        <v>8444.75</v>
      </c>
      <c r="G82" s="88">
        <v>8444.75</v>
      </c>
    </row>
    <row r="83" spans="1:7" s="12" customFormat="1" ht="12.75" customHeight="1">
      <c r="A83" s="23" t="s">
        <v>129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7198.4200000000956</v>
      </c>
      <c r="G84" s="87">
        <f>SUM(G85,G86,G89,G90)</f>
        <v>3217.3800000000165</v>
      </c>
    </row>
    <row r="85" spans="1:7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7198.4200000000956</v>
      </c>
      <c r="G90" s="88">
        <f>SUM(G91,G92)</f>
        <v>3217.3800000000165</v>
      </c>
    </row>
    <row r="91" spans="1:7" s="12" customFormat="1" ht="12.75" customHeight="1">
      <c r="A91" s="23" t="s">
        <v>118</v>
      </c>
      <c r="B91" s="31"/>
      <c r="C91" s="43" t="s">
        <v>105</v>
      </c>
      <c r="D91" s="10"/>
      <c r="E91" s="82"/>
      <c r="F91" s="88">
        <v>3981.0400000000955</v>
      </c>
      <c r="G91" s="88">
        <v>-780.9199999999837</v>
      </c>
    </row>
    <row r="92" spans="1:7" s="12" customFormat="1" ht="12.75" customHeight="1">
      <c r="A92" s="23" t="s">
        <v>119</v>
      </c>
      <c r="B92" s="31"/>
      <c r="C92" s="43" t="s">
        <v>106</v>
      </c>
      <c r="D92" s="10"/>
      <c r="E92" s="82"/>
      <c r="F92" s="88">
        <v>3217.38</v>
      </c>
      <c r="G92" s="88">
        <v>3998.3</v>
      </c>
    </row>
    <row r="93" spans="1:7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>
      <c r="A94" s="1"/>
      <c r="B94" s="105" t="s">
        <v>120</v>
      </c>
      <c r="C94" s="106"/>
      <c r="D94" s="101"/>
      <c r="E94" s="30"/>
      <c r="F94" s="89">
        <f>SUM(F59,F64,F84,F93)</f>
        <v>164718.81000000008</v>
      </c>
      <c r="G94" s="89">
        <f>SUM(G59,G64,G84,G93)</f>
        <v>151769.62999999995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91" t="s">
        <v>135</v>
      </c>
      <c r="B96" s="91"/>
      <c r="C96" s="91"/>
      <c r="D96" s="91"/>
      <c r="E96" s="91"/>
      <c r="F96" s="99" t="s">
        <v>136</v>
      </c>
      <c r="G96" s="99"/>
    </row>
    <row r="97" spans="1:8" s="12" customFormat="1">
      <c r="A97" s="92" t="s">
        <v>123</v>
      </c>
      <c r="B97" s="92"/>
      <c r="C97" s="92"/>
      <c r="D97" s="92"/>
      <c r="E97" s="92"/>
      <c r="F97" s="92" t="s">
        <v>111</v>
      </c>
      <c r="G97" s="92"/>
    </row>
    <row r="98" spans="1:8" s="12" customFormat="1">
      <c r="A98" s="70"/>
      <c r="B98" s="70"/>
      <c r="C98" s="70"/>
      <c r="D98" s="70"/>
      <c r="E98" s="71"/>
      <c r="F98" s="9"/>
      <c r="G98" s="9"/>
    </row>
    <row r="99" spans="1:8" s="12" customFormat="1">
      <c r="A99" s="70"/>
      <c r="B99" s="70"/>
      <c r="C99" s="70"/>
      <c r="D99" s="70"/>
      <c r="E99" s="71"/>
      <c r="F99" s="9"/>
      <c r="G99" s="9"/>
    </row>
    <row r="100" spans="1:8" s="12" customFormat="1" ht="12.75" customHeight="1">
      <c r="E100" s="42"/>
      <c r="H100" s="90"/>
    </row>
  </sheetData>
  <mergeCells count="22">
    <mergeCell ref="A10:G11"/>
    <mergeCell ref="A13:G13"/>
    <mergeCell ref="B62:D62"/>
    <mergeCell ref="B94:D94"/>
    <mergeCell ref="E2:G2"/>
    <mergeCell ref="E3:G3"/>
    <mergeCell ref="A7:G7"/>
    <mergeCell ref="A8:G8"/>
    <mergeCell ref="A5:G6"/>
    <mergeCell ref="B19:D19"/>
    <mergeCell ref="A9:G9"/>
    <mergeCell ref="A12:E12"/>
    <mergeCell ref="A96:E96"/>
    <mergeCell ref="A97:E97"/>
    <mergeCell ref="A14:G14"/>
    <mergeCell ref="A16:G16"/>
    <mergeCell ref="A17:G17"/>
    <mergeCell ref="D18:G18"/>
    <mergeCell ref="F96:G96"/>
    <mergeCell ref="F97:G97"/>
    <mergeCell ref="C47:D47"/>
    <mergeCell ref="C53:D53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Kruonis</cp:lastModifiedBy>
  <cp:lastPrinted>2011-03-14T12:37:52Z</cp:lastPrinted>
  <dcterms:created xsi:type="dcterms:W3CDTF">2009-07-20T14:30:53Z</dcterms:created>
  <dcterms:modified xsi:type="dcterms:W3CDTF">2012-10-29T08:24:37Z</dcterms:modified>
</cp:coreProperties>
</file>