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Kruonio KC\Desktop\Statistines 2021  tvarkyti KKC\"/>
    </mc:Choice>
  </mc:AlternateContent>
  <xr:revisionPtr revIDLastSave="0" documentId="13_ncr:1_{1E3B5612-4813-4A80-90C8-9A2C0591EFCB}" xr6:coauthVersionLast="47" xr6:coauthVersionMax="47" xr10:uidLastSave="{00000000-0000-0000-0000-000000000000}"/>
  <bookViews>
    <workbookView xWindow="-108" yWindow="-108" windowWidth="23256" windowHeight="12576" activeTab="6" xr2:uid="{00000000-000D-0000-FFFF-FFFF00000000}"/>
  </bookViews>
  <sheets>
    <sheet name="Titulinis" sheetId="8" r:id="rId1"/>
    <sheet name="1.Pastatai" sheetId="17" r:id="rId2"/>
    <sheet name="2.Materialinė bazė" sheetId="18" r:id="rId3"/>
    <sheet name="3.Darbuotojai" sheetId="19" r:id="rId4"/>
    <sheet name="4.Kolektyvai" sheetId="20" r:id="rId5"/>
    <sheet name="5.Veikla" sheetId="21" r:id="rId6"/>
    <sheet name="6.Lėšos" sheetId="22" r:id="rId7"/>
  </sheets>
  <definedNames>
    <definedName name="_xlnm.Print_Area" localSheetId="1">'1.Pastatai'!$A$1:$U$10</definedName>
    <definedName name="_xlnm.Print_Area" localSheetId="2">'2.Materialinė bazė'!$A$1:$O$13</definedName>
    <definedName name="_xlnm.Print_Area" localSheetId="3">'3.Darbuotojai'!$A$1:$X$18</definedName>
    <definedName name="_xlnm.Print_Area" localSheetId="4">'4.Kolektyvai'!$A$1:$T$11</definedName>
    <definedName name="_xlnm.Print_Area" localSheetId="5">'5.Veikla'!$A$1:$BE$13</definedName>
    <definedName name="_xlnm.Print_Area" localSheetId="6">'6.Lėšos'!$A$1:$O$23</definedName>
    <definedName name="_xlnm.Print_Area" localSheetId="0">Titulinis!$A$1:$R$37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R8" i="21" l="1"/>
  <c r="AD7" i="21"/>
  <c r="AD9" i="21"/>
  <c r="AR9" i="21" s="1"/>
  <c r="AB7" i="21"/>
  <c r="AB9" i="21"/>
  <c r="O9" i="21"/>
  <c r="N9" i="21"/>
  <c r="F9" i="21"/>
  <c r="AE9" i="21" s="1"/>
  <c r="O7" i="21"/>
  <c r="N7" i="21"/>
  <c r="F7" i="21"/>
  <c r="AR7" i="21" l="1"/>
  <c r="AE7" i="21"/>
</calcChain>
</file>

<file path=xl/sharedStrings.xml><?xml version="1.0" encoding="utf-8"?>
<sst xmlns="http://schemas.openxmlformats.org/spreadsheetml/2006/main" count="224" uniqueCount="189">
  <si>
    <t>iš viso</t>
  </si>
  <si>
    <t>Iš viso</t>
  </si>
  <si>
    <t>Muzikos instrumentai</t>
  </si>
  <si>
    <t xml:space="preserve">poreikis </t>
  </si>
  <si>
    <t>Aukštesnysis</t>
  </si>
  <si>
    <t>Specialus vidurinis</t>
  </si>
  <si>
    <t>iš jų kultūros ir meno darbuotojams</t>
  </si>
  <si>
    <t>Vidurinis</t>
  </si>
  <si>
    <t>kultūros ir meno specialybės</t>
  </si>
  <si>
    <t>Kultūros ir meno darbuotojų išsilavinimas (pagal turimus diplomus)</t>
  </si>
  <si>
    <t>Darbuotojų skaičius</t>
  </si>
  <si>
    <t>2.  MATERIALINĖ BAZĖ (skaičius)</t>
  </si>
  <si>
    <t xml:space="preserve"> </t>
  </si>
  <si>
    <t>________________________________________________________________________________________</t>
  </si>
  <si>
    <t xml:space="preserve">                                                                                                                                </t>
  </si>
  <si>
    <t>Salės</t>
  </si>
  <si>
    <t xml:space="preserve">Vietų skaičius salėse </t>
  </si>
  <si>
    <t>iš jų kultūros ir meno</t>
  </si>
  <si>
    <t xml:space="preserve"> kiti</t>
  </si>
  <si>
    <t>kitos</t>
  </si>
  <si>
    <t xml:space="preserve">                                                                                                                                                1.6.  LĖŠOS</t>
  </si>
  <si>
    <t>darbo užmokesčiui (neatskaičiavus mokesčių)</t>
  </si>
  <si>
    <t xml:space="preserve">veiklai </t>
  </si>
  <si>
    <t xml:space="preserve">infrastruktūrai išlaikyti </t>
  </si>
  <si>
    <t xml:space="preserve">pajamos už teikiamas paslaugas </t>
  </si>
  <si>
    <t>lėšos iš privačių rėmėjų</t>
  </si>
  <si>
    <t xml:space="preserve">_________________________________________________________________________________________________________________________   </t>
  </si>
  <si>
    <t xml:space="preserve">Titulinis </t>
  </si>
  <si>
    <t>Kultūros ir meno darbuotojų kvalifikacija</t>
  </si>
  <si>
    <t>Specializuo-tos parodų salės</t>
  </si>
  <si>
    <t>neformalaus ugdymo krepšelio lėšos</t>
  </si>
  <si>
    <t xml:space="preserve">                                                                                                                                  1. PASTATAI (skaičius) </t>
  </si>
  <si>
    <t>Kultūros centrui patvirtinta kategorija</t>
  </si>
  <si>
    <t xml:space="preserve">Naujai pastatyti, baigti rekonstruoti arba kapitaliai suremontuoti kultūros centrai </t>
  </si>
  <si>
    <t xml:space="preserve">Šiuo metu statomi, rekonstruojami arba kapitaliai remontuojami pastatai </t>
  </si>
  <si>
    <t>Pastatų šildymas</t>
  </si>
  <si>
    <t>kategorija</t>
  </si>
  <si>
    <t>suteikimo metai</t>
  </si>
  <si>
    <t>valstybės investicijų programos lėšomis</t>
  </si>
  <si>
    <t>Europos sąjungos lėšomis</t>
  </si>
  <si>
    <t>kitomis lėšomis</t>
  </si>
  <si>
    <t>savival-dybės lėšomis</t>
  </si>
  <si>
    <t>šildomi pastatai</t>
  </si>
  <si>
    <t>renginių metu šildomi pastatai (patalpos)</t>
  </si>
  <si>
    <t>nešildomi pastatai (patalpos)</t>
  </si>
  <si>
    <t>(tikslus įstaigos pavadinimas, teisinė forma)</t>
  </si>
  <si>
    <t>Pastatai, kuriems reikalinga rekons-trukcija ar kapitalinis remontas</t>
  </si>
  <si>
    <t>Pastatų priklausomybė</t>
  </si>
  <si>
    <t>Seniūnijai</t>
  </si>
  <si>
    <t xml:space="preserve">Kitiems </t>
  </si>
  <si>
    <t>Kultūros centrui</t>
  </si>
  <si>
    <t>Kitiems</t>
  </si>
  <si>
    <t xml:space="preserve">Kultūros centrui </t>
  </si>
  <si>
    <t>Savivaldybės administracijai (Seniūnijai)</t>
  </si>
  <si>
    <t>nėra</t>
  </si>
  <si>
    <t>yra</t>
  </si>
  <si>
    <t xml:space="preserve">                              Adresas                                                                                     Tel., el. paštas                                                                                  internetinės svetainės adresas</t>
  </si>
  <si>
    <t>(savivaldybės pavadinimas)</t>
  </si>
  <si>
    <t>Taip (sk.)</t>
  </si>
  <si>
    <t>Ne (sk.)</t>
  </si>
  <si>
    <t>Patalpos kultūrinei ir kūrybinei veiklai</t>
  </si>
  <si>
    <t>Kino filmų demonstra-vimo įranga</t>
  </si>
  <si>
    <t>Tautinių kostiumų komplektai</t>
  </si>
  <si>
    <t>kultūros paso lėšos</t>
  </si>
  <si>
    <t>6. LĖŠOS (Eurais)</t>
  </si>
  <si>
    <t>regioninių kultūros projektų („Tolygi raida") lėšos</t>
  </si>
  <si>
    <t>Iš jų tautinių mažumų studijos, būreliai, klubai</t>
  </si>
  <si>
    <t>Iš jų vaikų ir jaunimo (iki 19 m.) studijos, būreliai, klubai</t>
  </si>
  <si>
    <t xml:space="preserve">Studijos, būreliai, klubai </t>
  </si>
  <si>
    <t>Iš jų vaikų ir jaunimo (iki 19 m.) mėgėjų meno kolektyvai</t>
  </si>
  <si>
    <t xml:space="preserve">Mėgėjų meno kolektyvai </t>
  </si>
  <si>
    <t>Studijos, būreliai, klubai</t>
  </si>
  <si>
    <t>Mėgėjų meno kolektyvai</t>
  </si>
  <si>
    <t xml:space="preserve">                                                                                                                                  4. KOLEKTYVAI (skaičius)</t>
  </si>
  <si>
    <t>5. VEIKLA (skaičius)</t>
  </si>
  <si>
    <t>Mėgėjų meno kolektyvų koncertai, spektakliai</t>
  </si>
  <si>
    <t>Profesionaliojo meno sklaida</t>
  </si>
  <si>
    <t>Visi renginiai  5+13+27</t>
  </si>
  <si>
    <t xml:space="preserve">Iš jų vaikų ir jaunimo </t>
  </si>
  <si>
    <t>Iš jų rajoninės ir miesto šventės</t>
  </si>
  <si>
    <t>Iš jų etnokultūriniai renginiai</t>
  </si>
  <si>
    <t xml:space="preserve">Iš jų dainų švenčių tęstinumą užtikrinantys renginiai </t>
  </si>
  <si>
    <t>Iš jų tarptautiniai konkursai, festivaliai</t>
  </si>
  <si>
    <t>Iš jų respublikiniai konkursai, festivaliai</t>
  </si>
  <si>
    <t>Iš jų regioniniai konkursai, festivaliai</t>
  </si>
  <si>
    <t>Iš jų rajoniniai konkursai, festivaliai</t>
  </si>
  <si>
    <t>Iš jų tautinių mažumų kultūrai pažinti</t>
  </si>
  <si>
    <t>Iš jų žmonėms su negalia</t>
  </si>
  <si>
    <t>Iš jų vaikų ir jaunimo</t>
  </si>
  <si>
    <t>Iš jų rajoninių ir miesto švenčių</t>
  </si>
  <si>
    <t>Iš jų etnokultūrinių renginių</t>
  </si>
  <si>
    <t>Iš jų dainų švenčių tęstinumą užtikrinačių renginių</t>
  </si>
  <si>
    <t>Iš jų tarptautinių konkursų, festivalių</t>
  </si>
  <si>
    <t xml:space="preserve">Iš jų respublikinių konkursų, festivalių </t>
  </si>
  <si>
    <t xml:space="preserve">Iš jų regioninių konkursų, festivalių </t>
  </si>
  <si>
    <t xml:space="preserve">Iš jų rajoninių konkursų, festivalių </t>
  </si>
  <si>
    <t>Iš jų renginių tautinių mažumų kultūrai pažinti</t>
  </si>
  <si>
    <t>iš jų renginių, skirtų žmonėms su negalia</t>
  </si>
  <si>
    <t xml:space="preserve">Kultūros įstaigoje </t>
  </si>
  <si>
    <t xml:space="preserve">Išvykose Lietuvoje (skaičiuojama 1 išvyka - 1 renginys) </t>
  </si>
  <si>
    <t xml:space="preserve">Išvykose užsienyje (skaičiuojama 1 išvyka - 1 renginys) </t>
  </si>
  <si>
    <t xml:space="preserve">Dalyviai išvykose </t>
  </si>
  <si>
    <t>Parodos</t>
  </si>
  <si>
    <t>Lankytojai</t>
  </si>
  <si>
    <t xml:space="preserve">Koncertai (klasikinės, džiazo muzikos) </t>
  </si>
  <si>
    <t>Spektakliai</t>
  </si>
  <si>
    <t>Visi renginiai (7+9+11)</t>
  </si>
  <si>
    <t>Tautodailės ir kt. parodos</t>
  </si>
  <si>
    <t>Ekspedicijos</t>
  </si>
  <si>
    <t xml:space="preserve">Dalyviai </t>
  </si>
  <si>
    <t>Edukaciniai renginiai</t>
  </si>
  <si>
    <t>Kino filmai</t>
  </si>
  <si>
    <t>Pramoginės muzikos koncertai</t>
  </si>
  <si>
    <t xml:space="preserve">Kiti renginiai </t>
  </si>
  <si>
    <t>Visi renginiai 15+17+19+21+23+25</t>
  </si>
  <si>
    <t>Visi lankytojai ir dalyviai  16+18+20+22+24+26+28</t>
  </si>
  <si>
    <t xml:space="preserve">                                                                                                                                  </t>
  </si>
  <si>
    <t>Iš visų renginių - nuotoliniai</t>
  </si>
  <si>
    <t>Savininko teises ir pareigas įgyvendinančios institucijos (steigėjo) skirtos lėšos (Eurais)</t>
  </si>
  <si>
    <t xml:space="preserve">Iš jų vaikų ir jaunimo    (iki 19 m.) kolektyvai (3+9) </t>
  </si>
  <si>
    <t>gautos lėšos  (2+4+5+6)</t>
  </si>
  <si>
    <t>iš viso gautos lėšos           (7+8+9+10+11+12)</t>
  </si>
  <si>
    <t>Interneto ryšys  (sk.)</t>
  </si>
  <si>
    <t>ilgalaikiam materialiajam turtui atnaujinti ar  įsigyti</t>
  </si>
  <si>
    <t>Meno kolektyvų, studijų, būrelių, klubų ir kt. dalyviai, lankytojai</t>
  </si>
  <si>
    <r>
      <t xml:space="preserve">Kultūros centro visi struktūriniai padaliniai .............. skaičius </t>
    </r>
    <r>
      <rPr>
        <sz val="8"/>
        <rFont val="Times New Roman"/>
        <family val="1"/>
        <charset val="186"/>
      </rPr>
      <t>(įrašyti)</t>
    </r>
  </si>
  <si>
    <t>Kultūros ir meno darbuotojų poreikis</t>
  </si>
  <si>
    <t>Iš jų tautinių mažumų mėgėjų meno kolektyvai (5+11)</t>
  </si>
  <si>
    <t>įsigyta       ataskaitiniais  metais</t>
  </si>
  <si>
    <t>Darbuotojų pavaldumas</t>
  </si>
  <si>
    <t>Aukštasis universitetinis</t>
  </si>
  <si>
    <t>Aukštasis  neuniversitetinis</t>
  </si>
  <si>
    <t>Iš jų tautinių mažumų mėgėjų meno kolektyvai</t>
  </si>
  <si>
    <t>Iš viso mėgėjų meno kolektyvų (1+7)</t>
  </si>
  <si>
    <t xml:space="preserve">               </t>
  </si>
  <si>
    <t>Kiti renginiai</t>
  </si>
  <si>
    <t>iš jų renginiai, skirti vyresnio amžiaus žmonėms (nuo 65 m.)</t>
  </si>
  <si>
    <t>Iš jų renginių, skirtų vyresnio amžiaus žmonėms (nuo 65 m.)</t>
  </si>
  <si>
    <t>Dalyviai ir lankytojai</t>
  </si>
  <si>
    <t>Visi dalyviai ir lankytojai (8+10+12)</t>
  </si>
  <si>
    <t>Lankytojas – renginyje (festivalyje, koncerte, spektaklyje, parodoje, seminare, mugėje  ir kt.) apsilankęs asmuo.</t>
  </si>
  <si>
    <t xml:space="preserve">Pastaba: rašomos apvalintos sumos (be kablelių) </t>
  </si>
  <si>
    <t>Iš jų vaikų ir jaunimo (iki 19 m.) mėgėjų meno kolektyvų dalyviai (nariai)</t>
  </si>
  <si>
    <t>Iš jų tautinių mažumų mėgėjų meno kolektyvų dalyviai (nariai)</t>
  </si>
  <si>
    <t xml:space="preserve">Studijų, būrelių, klubų dalyviai (nariai) </t>
  </si>
  <si>
    <t>Iš jų vaikų ir jaunimo (iki 19 m.) studijų, būrelių, klubų dalyviai (nariai)</t>
  </si>
  <si>
    <t>Iš jų tautinių mažumų studijų, būrelių, klubų dalyviai (nariai)</t>
  </si>
  <si>
    <t>Iš viso mėgėjų meno kolektyvų dalyvių (narių) (2+8)</t>
  </si>
  <si>
    <t>Iš jų vaikų ir jaunimo      (iki 19 m.) kolektyvų dalyviai (nariai) (4+10)</t>
  </si>
  <si>
    <t>Iš jų tautinių mažumų mėgėjų kolektyvų dalyviai (nariai) (6+12)</t>
  </si>
  <si>
    <t>Mėgėjų meno kolektyvų dalyviai (nariai)</t>
  </si>
  <si>
    <t>visi darbuotojai</t>
  </si>
  <si>
    <t>tobulino kvalifikaciją ataskaitiniais metais</t>
  </si>
  <si>
    <t>perkvalifika-vimo poreikis</t>
  </si>
  <si>
    <t xml:space="preserve">Kultūros centro vadovo vardas, pavardė, tel. ,el. pašto adresas                                                                                                               (parašas)       </t>
  </si>
  <si>
    <t xml:space="preserve">Savivaldybės administracijos padalinio, kuruojančio kultūrą, vadovo vardas, pavardė, tel., el.pašto adresas                                                 (parašas)  </t>
  </si>
  <si>
    <t>Visų nuotolinių renginių lankytojai ir dalyviai</t>
  </si>
  <si>
    <r>
      <t xml:space="preserve">Dalyvis </t>
    </r>
    <r>
      <rPr>
        <sz val="12"/>
        <color theme="0" tint="-0.499984740745262"/>
        <rFont val="Times New Roman"/>
        <family val="1"/>
        <charset val="186"/>
      </rPr>
      <t>–</t>
    </r>
    <r>
      <rPr>
        <sz val="10"/>
        <color theme="0" tint="-0.499984740745262"/>
        <rFont val="Times New Roman"/>
        <family val="1"/>
        <charset val="186"/>
      </rPr>
      <t xml:space="preserve"> aktyvus  asmuo  (atlikėjas, kolektyvo, seminaro, mugės dalyvis, kolektyvo vadovas, parodos autorius ir kt.).</t>
    </r>
  </si>
  <si>
    <t>Gautos lėšos (Eurais)</t>
  </si>
  <si>
    <r>
      <t>kitų projektų įgyvendinimo lėšos</t>
    </r>
    <r>
      <rPr>
        <sz val="11"/>
        <rFont val="Times New Roman"/>
        <family val="1"/>
        <charset val="186"/>
      </rPr>
      <t xml:space="preserve">* </t>
    </r>
  </si>
  <si>
    <t>*lėšos gautos iš Europos sąjungos, Lietuvos kultūros tarybos (išskyrus „Tolygi raida"), Žemės ūkio ministerijos, Vidaus reikalų ministerijos, Vietos veiklos grupių, ir kt. fondų</t>
  </si>
  <si>
    <r>
      <rPr>
        <sz val="10"/>
        <color theme="1"/>
        <rFont val="Times New Roman"/>
        <family val="1"/>
        <charset val="186"/>
      </rPr>
      <t xml:space="preserve">* </t>
    </r>
    <r>
      <rPr>
        <sz val="10"/>
        <color theme="0" tint="-0.499984740745262"/>
        <rFont val="Times New Roman"/>
        <family val="1"/>
        <charset val="186"/>
      </rPr>
      <t>Pastatas pritaikytas neįgaliesiems – neįgaliųjų prieinamumas dalyvauti kultūros centro organizuojamoje veikloje (ne tik pritaikymas įvažiuoti į pastatą)</t>
    </r>
  </si>
  <si>
    <t>Pastatas pritaikytas neįgaliesiems * (sk.)</t>
  </si>
  <si>
    <t>Kultūros ir meno darbuotojų laisvų pareigybių skaičius</t>
  </si>
  <si>
    <t>3. DARBUOTOJAI (skaičius)</t>
  </si>
  <si>
    <r>
      <t xml:space="preserve">                                        ...........</t>
    </r>
    <r>
      <rPr>
        <b/>
        <sz val="12"/>
        <rFont val="Times New Roman"/>
        <family val="1"/>
        <charset val="204"/>
      </rPr>
      <t xml:space="preserve">M. KULTŪROS CENTRO </t>
    </r>
    <r>
      <rPr>
        <b/>
        <sz val="12"/>
        <rFont val="Times New Roman"/>
        <family val="1"/>
        <charset val="186"/>
      </rPr>
      <t>IR JO STRUKTŪRINIŲ PADALINIŲ</t>
    </r>
    <r>
      <rPr>
        <b/>
        <sz val="12"/>
        <rFont val="Times New Roman"/>
        <family val="1"/>
        <charset val="204"/>
      </rPr>
      <t xml:space="preserve"> METINĖS VEIKLOS ATASKAITA</t>
    </r>
  </si>
  <si>
    <t xml:space="preserve">Užimtų pareigybių skaičius </t>
  </si>
  <si>
    <t>Kultūros ir meno darbuotojų pareigybių skaičius – iš savininko teises ir pareigas įgyvendinančios institucijos sprendimu patvirtinto didžiausio leistino pareigybių skaičiaus išskirtas kultūros ir meno darbuotojų pareigybių skaičius, kuris išreiškiamas sveiku skaičiumi (be kablelių). Atkreiptinas dėmesys, kad pareigybė yra įstaigos darbuotojo darbo pareigų ir darbo teisių, atliekant tam tikras funkcijas, visuma ir ji nėra daloma.</t>
  </si>
  <si>
    <t>Iš viso renginių (1+4)</t>
  </si>
  <si>
    <t xml:space="preserve">Visi lankytojai ir dalyviai 2+14+29 </t>
  </si>
  <si>
    <t>(Kultūros centro ir jo struktūrinių padalinių metinės veiklos ataskaitos forma)</t>
  </si>
  <si>
    <t xml:space="preserve">Steigėjo patvirtintas didžiausias leistinas   pareigybių skaičius </t>
  </si>
  <si>
    <t>PATVIRTINTA                                                                                 Lietuvos Respublikos kultūros ministro 2013 m. sausio 16 d. įsakymu Nr. ĮV-25                                                                                          (Lietuvos Respublikos kultūros ministro 2021 m. gruodžio 9 d. įsakymo Nr. ĮV-1396 redakcija)</t>
  </si>
  <si>
    <t>2021 m. gruodžio 30 d.</t>
  </si>
  <si>
    <t>III</t>
  </si>
  <si>
    <t>Daiva Mockuvienė, mob. +370 615 29 907, kruoniokc@gmail.com</t>
  </si>
  <si>
    <t>Iš viso:</t>
  </si>
  <si>
    <t>Darsūniškio g. 1, Kruonis                                        8 615 29907, kckruonio@ gmail.com                                    wwwkruoniokc.lt</t>
  </si>
  <si>
    <t>Kalvių str. pad.        Iš viso:</t>
  </si>
  <si>
    <r>
      <t xml:space="preserve">        </t>
    </r>
    <r>
      <rPr>
        <b/>
        <sz val="12"/>
        <color rgb="FF000000"/>
        <rFont val="Times New Roman"/>
        <family val="1"/>
        <charset val="186"/>
      </rPr>
      <t>Iš viso:</t>
    </r>
  </si>
  <si>
    <t>Kalvių str. pad.</t>
  </si>
  <si>
    <t xml:space="preserve">                Iš viso: </t>
  </si>
  <si>
    <t xml:space="preserve">Kalvių str. pad. </t>
  </si>
  <si>
    <t>KRUONIO KULTŪROS CENTRAS</t>
  </si>
  <si>
    <t xml:space="preserve">2021 M. KULTŪROS CENTRO IR STRUKTŪRINIŲ PADALINIŲ METINĖS VEIKLOS ATASKAITA </t>
  </si>
  <si>
    <t>.</t>
  </si>
  <si>
    <r>
      <t xml:space="preserve">         </t>
    </r>
    <r>
      <rPr>
        <b/>
        <sz val="12"/>
        <color rgb="FF000000"/>
        <rFont val="Times New Roman"/>
        <family val="1"/>
        <charset val="186"/>
      </rPr>
      <t>Iš viso:</t>
    </r>
  </si>
  <si>
    <t>Kruonio KC</t>
  </si>
  <si>
    <r>
      <rPr>
        <sz val="12"/>
        <color rgb="FF000000"/>
        <rFont val="Times New Roman"/>
        <family val="1"/>
        <charset val="186"/>
      </rPr>
      <t xml:space="preserve">Kruonio KC </t>
    </r>
    <r>
      <rPr>
        <b/>
        <sz val="12"/>
        <color indexed="8"/>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</si>
</sst>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5" x14ac:knownFonts="1">
    <font>
      <sz val="11"/>
      <color theme="1"/>
      <name val="Calibri"/>
      <family val="2"/>
      <scheme val="minor"/>
    </font>
    <font>
      <sz val="11"/>
      <color indexed="8"/>
      <name val="Calibri"/>
      <family val="2"/>
    </font>
    <font>
      <sz val="10"/>
      <color indexed="8"/>
      <name val="Times New Roman"/>
      <family val="1"/>
      <charset val="186"/>
    </font>
    <font>
      <sz val="10"/>
      <color indexed="8"/>
      <name val="Times New Roman"/>
      <family val="1"/>
      <charset val="186"/>
    </font>
    <font>
      <sz val="12"/>
      <color indexed="8"/>
      <name val="Calibri"/>
      <family val="2"/>
    </font>
    <font>
      <b/>
      <sz val="12"/>
      <color indexed="8"/>
      <name val="Times New Roman"/>
      <family val="1"/>
      <charset val="186"/>
    </font>
    <font>
      <sz val="12"/>
      <color indexed="8"/>
      <name val="Times New Roman"/>
      <family val="1"/>
      <charset val="186"/>
    </font>
    <font>
      <sz val="11"/>
      <color indexed="8"/>
      <name val="Times New Roman"/>
      <family val="1"/>
      <charset val="186"/>
    </font>
    <font>
      <sz val="12"/>
      <color indexed="8"/>
      <name val="Times New Roman"/>
      <family val="1"/>
    </font>
    <font>
      <b/>
      <sz val="12"/>
      <color indexed="8"/>
      <name val="Times New Roman"/>
      <family val="1"/>
    </font>
    <font>
      <sz val="10"/>
      <color indexed="8"/>
      <name val="Times New Roman"/>
      <family val="1"/>
    </font>
    <font>
      <sz val="11"/>
      <color indexed="8"/>
      <name val="Times New Roman"/>
      <family val="1"/>
    </font>
    <font>
      <b/>
      <sz val="11"/>
      <color indexed="8"/>
      <name val="Times New Roman"/>
      <family val="1"/>
      <charset val="186"/>
    </font>
    <font>
      <sz val="12"/>
      <color indexed="8"/>
      <name val="Times New Roman"/>
      <family val="1"/>
      <charset val="204"/>
    </font>
    <font>
      <sz val="8"/>
      <name val="Calibri"/>
      <family val="2"/>
    </font>
    <font>
      <sz val="11"/>
      <color indexed="8"/>
      <name val="Times New Roman"/>
      <family val="1"/>
      <charset val="204"/>
    </font>
    <font>
      <b/>
      <sz val="11"/>
      <color indexed="8"/>
      <name val="Times New Roman"/>
      <family val="1"/>
      <charset val="204"/>
    </font>
    <font>
      <b/>
      <sz val="12"/>
      <color indexed="8"/>
      <name val="Times New Roman"/>
      <family val="1"/>
      <charset val="204"/>
    </font>
    <font>
      <sz val="10"/>
      <color indexed="8"/>
      <name val="Times New Roman"/>
      <family val="1"/>
    </font>
    <font>
      <sz val="8"/>
      <color indexed="8"/>
      <name val="Times New Roman"/>
      <family val="1"/>
      <charset val="186"/>
    </font>
    <font>
      <b/>
      <sz val="12"/>
      <color indexed="8"/>
      <name val="Calibri"/>
      <family val="2"/>
      <charset val="186"/>
    </font>
    <font>
      <sz val="11"/>
      <name val="Times New Roman"/>
      <family val="1"/>
      <charset val="204"/>
    </font>
    <font>
      <sz val="11"/>
      <name val="Calibri"/>
      <family val="2"/>
    </font>
    <font>
      <sz val="12"/>
      <name val="Times New Roman"/>
      <family val="1"/>
    </font>
    <font>
      <sz val="12"/>
      <name val="Times New Roman"/>
      <family val="1"/>
      <charset val="204"/>
    </font>
    <font>
      <b/>
      <sz val="14"/>
      <color indexed="8"/>
      <name val="Times New Roman"/>
      <family val="1"/>
    </font>
    <font>
      <i/>
      <sz val="12"/>
      <color indexed="8"/>
      <name val="Times New Roman"/>
      <family val="1"/>
    </font>
    <font>
      <b/>
      <i/>
      <sz val="12"/>
      <color indexed="8"/>
      <name val="Times New Roman"/>
      <family val="1"/>
    </font>
    <font>
      <sz val="11"/>
      <name val="Times New Roman"/>
      <family val="1"/>
      <charset val="186"/>
    </font>
    <font>
      <sz val="11"/>
      <name val="Times New Roman"/>
      <family val="1"/>
    </font>
    <font>
      <sz val="12"/>
      <name val="Calibri"/>
      <family val="2"/>
    </font>
    <font>
      <b/>
      <sz val="12"/>
      <name val="Times New Roman"/>
      <family val="1"/>
      <charset val="204"/>
    </font>
    <font>
      <sz val="12"/>
      <name val="Times New Roman"/>
      <family val="1"/>
      <charset val="186"/>
    </font>
    <font>
      <sz val="11"/>
      <name val="Calibri"/>
      <family val="2"/>
      <charset val="186"/>
    </font>
    <font>
      <sz val="12"/>
      <name val="Calibri"/>
      <family val="2"/>
      <charset val="186"/>
    </font>
    <font>
      <b/>
      <sz val="11"/>
      <name val="Times New Roman"/>
      <family val="1"/>
      <charset val="186"/>
    </font>
    <font>
      <sz val="10"/>
      <name val="Calibri"/>
      <family val="2"/>
    </font>
    <font>
      <i/>
      <sz val="12"/>
      <name val="Times New Roman"/>
      <family val="1"/>
    </font>
    <font>
      <b/>
      <sz val="12"/>
      <name val="Times New Roman"/>
      <family val="1"/>
      <charset val="186"/>
    </font>
    <font>
      <sz val="8"/>
      <name val="Times New Roman"/>
      <family val="1"/>
      <charset val="186"/>
    </font>
    <font>
      <b/>
      <i/>
      <sz val="12"/>
      <name val="Times New Roman"/>
      <family val="1"/>
    </font>
    <font>
      <b/>
      <sz val="10"/>
      <name val="Times New Roman"/>
      <family val="1"/>
      <charset val="204"/>
    </font>
    <font>
      <b/>
      <sz val="11"/>
      <name val="Times New Roman"/>
      <family val="1"/>
      <charset val="204"/>
    </font>
    <font>
      <b/>
      <sz val="11"/>
      <name val="Times New Roman"/>
      <family val="1"/>
    </font>
    <font>
      <sz val="10"/>
      <name val="Times New Roman"/>
      <family val="1"/>
      <charset val="186"/>
    </font>
    <font>
      <sz val="10"/>
      <name val="Calibri"/>
      <family val="2"/>
      <charset val="186"/>
    </font>
    <font>
      <sz val="11"/>
      <color rgb="FFFF0000"/>
      <name val="Calibri"/>
      <family val="2"/>
      <scheme val="minor"/>
    </font>
    <font>
      <sz val="11"/>
      <color theme="1"/>
      <name val="Times New Roman"/>
      <family val="1"/>
      <charset val="186"/>
    </font>
    <font>
      <sz val="11"/>
      <color theme="0" tint="-0.499984740745262"/>
      <name val="Times New Roman"/>
      <family val="1"/>
      <charset val="186"/>
    </font>
    <font>
      <sz val="12"/>
      <color theme="0" tint="-0.499984740745262"/>
      <name val="Times New Roman"/>
      <family val="1"/>
      <charset val="186"/>
    </font>
    <font>
      <sz val="11"/>
      <color theme="1"/>
      <name val="Times New Roman"/>
      <family val="1"/>
    </font>
    <font>
      <sz val="12"/>
      <name val="Calibri"/>
      <family val="2"/>
      <scheme val="minor"/>
    </font>
    <font>
      <sz val="11"/>
      <color rgb="FF0070C0"/>
      <name val="Calibri"/>
      <family val="2"/>
      <scheme val="minor"/>
    </font>
    <font>
      <sz val="11"/>
      <name val="Calibri"/>
      <family val="2"/>
      <scheme val="minor"/>
    </font>
    <font>
      <b/>
      <sz val="12"/>
      <color rgb="FFFF0000"/>
      <name val="Calibri"/>
      <family val="2"/>
      <charset val="186"/>
    </font>
    <font>
      <sz val="12"/>
      <color rgb="FFFF0000"/>
      <name val="Calibri"/>
      <family val="2"/>
    </font>
    <font>
      <sz val="12"/>
      <color rgb="FF0070C0"/>
      <name val="Calibri"/>
      <family val="2"/>
    </font>
    <font>
      <sz val="10"/>
      <color theme="0" tint="-0.499984740745262"/>
      <name val="Times New Roman"/>
      <family val="1"/>
      <charset val="186"/>
    </font>
    <font>
      <sz val="10"/>
      <color theme="0" tint="-0.499984740745262"/>
      <name val="Calibri"/>
      <family val="2"/>
      <charset val="186"/>
    </font>
    <font>
      <sz val="11"/>
      <color rgb="FF0070C0"/>
      <name val="Calibri"/>
      <family val="2"/>
    </font>
    <font>
      <sz val="10"/>
      <color rgb="FFFF0000"/>
      <name val="Times New Roman"/>
      <family val="1"/>
      <charset val="186"/>
    </font>
    <font>
      <sz val="10"/>
      <color theme="1"/>
      <name val="Times New Roman"/>
      <family val="1"/>
      <charset val="186"/>
    </font>
    <font>
      <b/>
      <sz val="11"/>
      <name val="Calibri"/>
      <family val="2"/>
      <scheme val="minor"/>
    </font>
    <font>
      <b/>
      <sz val="12"/>
      <color theme="1"/>
      <name val="Times New Roman"/>
      <family val="1"/>
      <charset val="186"/>
    </font>
    <font>
      <b/>
      <sz val="11"/>
      <color theme="1"/>
      <name val="Calibri"/>
      <family val="2"/>
      <charset val="186"/>
      <scheme val="minor"/>
    </font>
    <font>
      <b/>
      <sz val="10"/>
      <color indexed="8"/>
      <name val="Times New Roman"/>
      <family val="1"/>
      <charset val="186"/>
    </font>
    <font>
      <sz val="8"/>
      <name val="Calibri"/>
      <family val="2"/>
      <scheme val="minor"/>
    </font>
    <font>
      <b/>
      <sz val="12"/>
      <name val="Times New Roman"/>
      <family val="1"/>
    </font>
    <font>
      <sz val="12"/>
      <color rgb="FF000000"/>
      <name val="Times New Roman"/>
      <family val="1"/>
      <charset val="186"/>
    </font>
    <font>
      <b/>
      <sz val="12"/>
      <color rgb="FF000000"/>
      <name val="Times New Roman"/>
      <family val="1"/>
      <charset val="186"/>
    </font>
    <font>
      <sz val="12"/>
      <color rgb="FFFF0000"/>
      <name val="Times New Roman"/>
      <family val="1"/>
      <charset val="186"/>
    </font>
    <font>
      <sz val="12"/>
      <color theme="1"/>
      <name val="Calibri"/>
      <family val="2"/>
      <scheme val="minor"/>
    </font>
    <font>
      <b/>
      <sz val="12"/>
      <color theme="1"/>
      <name val="Calibri"/>
      <family val="2"/>
      <charset val="186"/>
      <scheme val="minor"/>
    </font>
    <font>
      <sz val="12"/>
      <color theme="1"/>
      <name val="Times New Roman"/>
      <family val="1"/>
    </font>
    <font>
      <sz val="12"/>
      <color indexed="8"/>
      <name val="Calibri"/>
      <family val="2"/>
      <charset val="18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275">
    <xf numFmtId="0" fontId="0" fillId="0" borderId="0" xfId="0"/>
    <xf numFmtId="0" fontId="3" fillId="0" borderId="0" xfId="0" applyFont="1"/>
    <xf numFmtId="0" fontId="0" fillId="0" borderId="0" xfId="0" applyFont="1" applyBorder="1" applyAlignment="1">
      <alignment horizontal="center"/>
    </xf>
    <xf numFmtId="0" fontId="0" fillId="0" borderId="0" xfId="0" applyFont="1" applyAlignment="1">
      <alignment horizontal="center"/>
    </xf>
    <xf numFmtId="0" fontId="4" fillId="0" borderId="0" xfId="0" applyFont="1"/>
    <xf numFmtId="0" fontId="5" fillId="0" borderId="0" xfId="0" applyFont="1" applyAlignment="1">
      <alignment horizontal="center"/>
    </xf>
    <xf numFmtId="0" fontId="6" fillId="0" borderId="1" xfId="0" applyFont="1" applyBorder="1" applyAlignment="1">
      <alignment horizontal="center" vertical="top" wrapText="1"/>
    </xf>
    <xf numFmtId="0" fontId="6" fillId="0" borderId="0" xfId="0" applyFont="1" applyBorder="1" applyAlignment="1">
      <alignment horizontal="center" vertical="top" wrapText="1"/>
    </xf>
    <xf numFmtId="0" fontId="7" fillId="0" borderId="0" xfId="0" applyFont="1" applyAlignment="1">
      <alignment horizontal="center"/>
    </xf>
    <xf numFmtId="0" fontId="7" fillId="0" borderId="0" xfId="0" applyFont="1"/>
    <xf numFmtId="0" fontId="7" fillId="0" borderId="0" xfId="0" applyFont="1" applyBorder="1"/>
    <xf numFmtId="0" fontId="3" fillId="0" borderId="0" xfId="0" applyFont="1" applyAlignment="1">
      <alignment horizontal="center"/>
    </xf>
    <xf numFmtId="0" fontId="11" fillId="0" borderId="0" xfId="0" applyFont="1"/>
    <xf numFmtId="0" fontId="13" fillId="0" borderId="0" xfId="0" applyFont="1"/>
    <xf numFmtId="0" fontId="13" fillId="0" borderId="0" xfId="0" applyFont="1" applyAlignment="1">
      <alignment horizontal="center"/>
    </xf>
    <xf numFmtId="0" fontId="15" fillId="0" borderId="0" xfId="0" applyFont="1"/>
    <xf numFmtId="0" fontId="16" fillId="0" borderId="0" xfId="0" applyFont="1" applyAlignment="1">
      <alignment horizontal="center"/>
    </xf>
    <xf numFmtId="0" fontId="8" fillId="0" borderId="1" xfId="0" applyFont="1" applyBorder="1"/>
    <xf numFmtId="0" fontId="13" fillId="0" borderId="0" xfId="0" applyFont="1" applyAlignment="1">
      <alignment horizontal="center" wrapText="1"/>
    </xf>
    <xf numFmtId="0" fontId="17" fillId="0" borderId="0" xfId="0" applyFont="1" applyAlignment="1">
      <alignment horizontal="center"/>
    </xf>
    <xf numFmtId="0" fontId="17" fillId="0" borderId="0" xfId="0" applyFont="1"/>
    <xf numFmtId="0" fontId="13" fillId="0" borderId="0" xfId="0" applyFont="1" applyAlignment="1"/>
    <xf numFmtId="0" fontId="18" fillId="0" borderId="0" xfId="0" applyFont="1" applyAlignment="1">
      <alignment horizontal="center"/>
    </xf>
    <xf numFmtId="0" fontId="2" fillId="0" borderId="0" xfId="0" applyFont="1" applyAlignment="1">
      <alignment horizontal="right" indent="15"/>
    </xf>
    <xf numFmtId="0" fontId="0" fillId="0" borderId="0" xfId="0" applyBorder="1"/>
    <xf numFmtId="0" fontId="10" fillId="0" borderId="0" xfId="0" applyFont="1"/>
    <xf numFmtId="0" fontId="20" fillId="0" borderId="0" xfId="0" applyFont="1" applyAlignment="1">
      <alignment horizontal="center"/>
    </xf>
    <xf numFmtId="0" fontId="4" fillId="0" borderId="0" xfId="0" applyFont="1" applyAlignment="1">
      <alignment horizontal="center"/>
    </xf>
    <xf numFmtId="0" fontId="15" fillId="2" borderId="1" xfId="0" applyFont="1" applyFill="1" applyBorder="1" applyAlignment="1">
      <alignment horizontal="center" vertical="top" wrapText="1"/>
    </xf>
    <xf numFmtId="0" fontId="1" fillId="0" borderId="0" xfId="0" applyFont="1"/>
    <xf numFmtId="0" fontId="0" fillId="0" borderId="0" xfId="0" applyFont="1"/>
    <xf numFmtId="0" fontId="13" fillId="0" borderId="1" xfId="0" applyFont="1" applyBorder="1" applyAlignment="1">
      <alignment horizontal="center" vertical="top" wrapText="1"/>
    </xf>
    <xf numFmtId="0" fontId="2" fillId="0" borderId="1" xfId="0" applyFont="1" applyBorder="1" applyAlignment="1">
      <alignment vertical="top" wrapText="1"/>
    </xf>
    <xf numFmtId="0" fontId="7" fillId="0" borderId="1" xfId="0" applyFont="1" applyBorder="1" applyAlignment="1">
      <alignment horizontal="center" textRotation="90" wrapText="1"/>
    </xf>
    <xf numFmtId="0" fontId="47" fillId="0" borderId="1" xfId="0" applyFont="1" applyBorder="1" applyAlignment="1">
      <alignment horizontal="center" textRotation="90"/>
    </xf>
    <xf numFmtId="0" fontId="10" fillId="0" borderId="0" xfId="0" applyFont="1" applyAlignment="1">
      <alignment horizontal="center"/>
    </xf>
    <xf numFmtId="0" fontId="21" fillId="0" borderId="1" xfId="0" applyFont="1" applyBorder="1" applyAlignment="1">
      <alignment horizontal="center" vertical="center" textRotation="90" wrapText="1"/>
    </xf>
    <xf numFmtId="0" fontId="21" fillId="0" borderId="1" xfId="0" applyFont="1" applyBorder="1" applyAlignment="1">
      <alignment horizontal="center" vertical="center" textRotation="90"/>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7" fillId="0" borderId="0" xfId="0" applyFont="1"/>
    <xf numFmtId="0" fontId="48" fillId="0" borderId="0" xfId="0" applyFont="1"/>
    <xf numFmtId="0" fontId="49" fillId="0" borderId="0" xfId="0" applyFont="1"/>
    <xf numFmtId="0" fontId="11" fillId="2" borderId="1" xfId="0" applyFont="1" applyFill="1" applyBorder="1" applyAlignment="1">
      <alignment horizontal="center" vertical="center" wrapText="1"/>
    </xf>
    <xf numFmtId="0" fontId="50" fillId="0" borderId="1" xfId="0" applyFont="1" applyBorder="1" applyAlignment="1">
      <alignment horizontal="center" vertical="center"/>
    </xf>
    <xf numFmtId="0" fontId="11" fillId="0" borderId="1" xfId="0" applyFont="1" applyBorder="1" applyAlignment="1">
      <alignment horizontal="center" vertical="center" wrapText="1"/>
    </xf>
    <xf numFmtId="0" fontId="23" fillId="0" borderId="0" xfId="0" applyFont="1"/>
    <xf numFmtId="0" fontId="24" fillId="0" borderId="0" xfId="0" applyFont="1"/>
    <xf numFmtId="0" fontId="51" fillId="0" borderId="0" xfId="0" applyFont="1"/>
    <xf numFmtId="0" fontId="15" fillId="0" borderId="1" xfId="0" applyFont="1" applyBorder="1" applyAlignment="1">
      <alignment horizontal="center" vertical="top" wrapText="1"/>
    </xf>
    <xf numFmtId="0" fontId="1" fillId="2" borderId="0" xfId="0" applyFont="1" applyFill="1"/>
    <xf numFmtId="0" fontId="12" fillId="0" borderId="0" xfId="0" applyFont="1" applyAlignment="1">
      <alignment horizontal="left" indent="3"/>
    </xf>
    <xf numFmtId="0" fontId="11" fillId="0" borderId="4" xfId="0" applyFont="1" applyBorder="1"/>
    <xf numFmtId="0" fontId="11" fillId="0" borderId="2" xfId="0" applyFont="1" applyBorder="1"/>
    <xf numFmtId="0" fontId="11" fillId="0" borderId="0" xfId="0" applyFont="1" applyAlignment="1">
      <alignment wrapText="1"/>
    </xf>
    <xf numFmtId="0" fontId="11" fillId="3" borderId="1" xfId="0" applyFont="1" applyFill="1" applyBorder="1" applyAlignment="1">
      <alignment horizontal="center" vertical="center" wrapText="1"/>
    </xf>
    <xf numFmtId="0" fontId="52" fillId="0" borderId="0" xfId="0" applyFont="1"/>
    <xf numFmtId="0" fontId="24" fillId="0" borderId="0" xfId="0" applyFont="1" applyAlignment="1">
      <alignment horizontal="left"/>
    </xf>
    <xf numFmtId="0" fontId="53" fillId="0" borderId="0" xfId="0" applyFont="1"/>
    <xf numFmtId="0" fontId="30" fillId="0" borderId="0" xfId="0" applyFont="1"/>
    <xf numFmtId="0" fontId="28" fillId="0" borderId="1" xfId="0" applyFont="1" applyBorder="1" applyAlignment="1">
      <alignment horizontal="center" vertical="top" wrapText="1"/>
    </xf>
    <xf numFmtId="0" fontId="28" fillId="0" borderId="2" xfId="0" applyFont="1" applyBorder="1" applyAlignment="1">
      <alignment horizontal="center" vertical="center" wrapText="1"/>
    </xf>
    <xf numFmtId="0" fontId="28" fillId="0" borderId="1" xfId="0" applyFont="1" applyBorder="1" applyAlignment="1">
      <alignment horizontal="center" vertical="center" wrapText="1"/>
    </xf>
    <xf numFmtId="0" fontId="33" fillId="2" borderId="0" xfId="0" applyFont="1" applyFill="1"/>
    <xf numFmtId="0" fontId="28" fillId="2" borderId="0" xfId="0" applyFont="1" applyFill="1"/>
    <xf numFmtId="0" fontId="34" fillId="0" borderId="0" xfId="0" applyFont="1"/>
    <xf numFmtId="0" fontId="35" fillId="0" borderId="1" xfId="0" applyFont="1" applyBorder="1" applyAlignment="1">
      <alignment horizontal="center" vertical="top" wrapText="1"/>
    </xf>
    <xf numFmtId="0" fontId="34"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0" xfId="0" applyFont="1"/>
    <xf numFmtId="0" fontId="54" fillId="0" borderId="0" xfId="0" applyFont="1" applyAlignment="1">
      <alignment horizontal="center"/>
    </xf>
    <xf numFmtId="0" fontId="55" fillId="0" borderId="0" xfId="0" applyFont="1"/>
    <xf numFmtId="0" fontId="46" fillId="0" borderId="0" xfId="0" applyFont="1"/>
    <xf numFmtId="0" fontId="56" fillId="0" borderId="0" xfId="0" applyFont="1"/>
    <xf numFmtId="0" fontId="29" fillId="0" borderId="2" xfId="0" applyFont="1" applyBorder="1" applyAlignment="1">
      <alignment horizontal="center" vertical="center" wrapText="1"/>
    </xf>
    <xf numFmtId="0" fontId="29" fillId="2" borderId="1" xfId="0" applyFont="1" applyFill="1" applyBorder="1" applyAlignment="1">
      <alignment horizontal="center" vertical="center" wrapText="1"/>
    </xf>
    <xf numFmtId="0" fontId="0" fillId="0" borderId="0" xfId="0" applyAlignment="1"/>
    <xf numFmtId="0" fontId="0" fillId="0" borderId="0" xfId="0" applyFill="1"/>
    <xf numFmtId="0" fontId="2" fillId="0" borderId="0" xfId="0" applyFont="1"/>
    <xf numFmtId="0" fontId="41" fillId="0" borderId="0" xfId="0" applyFont="1" applyFill="1" applyAlignment="1">
      <alignment horizontal="left"/>
    </xf>
    <xf numFmtId="0" fontId="42" fillId="0" borderId="0" xfId="0" applyFont="1" applyFill="1"/>
    <xf numFmtId="0" fontId="29" fillId="0" borderId="0" xfId="0" applyFont="1" applyFill="1"/>
    <xf numFmtId="0" fontId="29" fillId="0" borderId="1" xfId="0" applyFont="1" applyFill="1" applyBorder="1"/>
    <xf numFmtId="0" fontId="29" fillId="0" borderId="5" xfId="0" applyFont="1" applyFill="1" applyBorder="1" applyAlignment="1">
      <alignment horizontal="center" vertical="center" wrapText="1"/>
    </xf>
    <xf numFmtId="0" fontId="29" fillId="0" borderId="1" xfId="0" applyFont="1" applyFill="1" applyBorder="1" applyAlignment="1">
      <alignment horizontal="center" vertical="top"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44" fillId="0" borderId="0" xfId="0" applyFont="1" applyFill="1"/>
    <xf numFmtId="0" fontId="45" fillId="0" borderId="0" xfId="0" applyFont="1" applyFill="1"/>
    <xf numFmtId="0" fontId="22" fillId="0" borderId="0" xfId="0" applyFont="1" applyFill="1"/>
    <xf numFmtId="0" fontId="36" fillId="0" borderId="0" xfId="0" applyFont="1" applyFill="1"/>
    <xf numFmtId="0" fontId="30" fillId="0" borderId="0" xfId="0" applyFont="1" applyFill="1"/>
    <xf numFmtId="0" fontId="53" fillId="0" borderId="0" xfId="0" applyFont="1" applyFill="1"/>
    <xf numFmtId="0" fontId="28" fillId="0" borderId="0" xfId="0" applyFont="1" applyFill="1"/>
    <xf numFmtId="0" fontId="7" fillId="0" borderId="0" xfId="0" applyFont="1" applyFill="1" applyBorder="1"/>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29" fillId="0" borderId="1" xfId="0" applyFont="1" applyFill="1" applyBorder="1" applyAlignment="1">
      <alignment horizontal="center" vertical="center" wrapText="1"/>
    </xf>
    <xf numFmtId="0" fontId="57" fillId="0" borderId="0" xfId="0" applyFont="1" applyFill="1"/>
    <xf numFmtId="0" fontId="58" fillId="0" borderId="0" xfId="0" applyFont="1" applyFill="1"/>
    <xf numFmtId="0" fontId="22" fillId="0" borderId="0" xfId="0" applyFont="1"/>
    <xf numFmtId="0" fontId="59" fillId="0" borderId="0" xfId="0" applyFont="1"/>
    <xf numFmtId="0" fontId="11" fillId="0" borderId="0" xfId="0" applyFont="1" applyAlignment="1">
      <alignment horizontal="center"/>
    </xf>
    <xf numFmtId="0" fontId="57" fillId="0" borderId="0" xfId="0" applyFont="1" applyAlignment="1">
      <alignment vertical="center"/>
    </xf>
    <xf numFmtId="0" fontId="57" fillId="0" borderId="0" xfId="0" applyFont="1"/>
    <xf numFmtId="0" fontId="60" fillId="0" borderId="0" xfId="0" applyFont="1"/>
    <xf numFmtId="0" fontId="31" fillId="0" borderId="0" xfId="0" applyFont="1"/>
    <xf numFmtId="0" fontId="62" fillId="0" borderId="0" xfId="0" applyFont="1"/>
    <xf numFmtId="0" fontId="5" fillId="0" borderId="0" xfId="0" applyFont="1" applyAlignment="1">
      <alignment horizontal="center" wrapText="1"/>
    </xf>
    <xf numFmtId="0" fontId="63" fillId="0" borderId="0" xfId="0" applyFont="1" applyAlignment="1">
      <alignment vertical="center"/>
    </xf>
    <xf numFmtId="0" fontId="63" fillId="0" borderId="0" xfId="0" applyFont="1"/>
    <xf numFmtId="0" fontId="53" fillId="0" borderId="0" xfId="0" applyFont="1" applyAlignment="1">
      <alignment horizontal="left" vertical="top" wrapText="1"/>
    </xf>
    <xf numFmtId="0" fontId="5" fillId="0" borderId="2" xfId="0" applyFont="1" applyBorder="1" applyAlignment="1">
      <alignment horizontal="left" wrapText="1"/>
    </xf>
    <xf numFmtId="0" fontId="12" fillId="0" borderId="0" xfId="0" applyFont="1" applyAlignment="1">
      <alignment horizontal="center"/>
    </xf>
    <xf numFmtId="0" fontId="20" fillId="0" borderId="0" xfId="0" applyFont="1" applyAlignment="1">
      <alignment horizontal="center" vertical="center"/>
    </xf>
    <xf numFmtId="0" fontId="6" fillId="0" borderId="1" xfId="0" applyFont="1" applyBorder="1" applyAlignment="1">
      <alignment horizont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32" fillId="0" borderId="1" xfId="0" applyFont="1" applyBorder="1" applyAlignment="1">
      <alignment horizontal="center" wrapText="1"/>
    </xf>
    <xf numFmtId="0" fontId="6" fillId="0" borderId="1" xfId="0" applyFont="1" applyBorder="1" applyAlignment="1">
      <alignment horizontal="center"/>
    </xf>
    <xf numFmtId="0" fontId="70" fillId="0" borderId="1" xfId="0" applyFont="1" applyBorder="1" applyAlignment="1">
      <alignment horizontal="center"/>
    </xf>
    <xf numFmtId="0" fontId="32" fillId="0" borderId="1" xfId="0" applyFont="1" applyBorder="1" applyAlignment="1">
      <alignment horizontal="center"/>
    </xf>
    <xf numFmtId="0" fontId="6" fillId="0" borderId="2" xfId="0" applyFont="1" applyBorder="1" applyAlignment="1">
      <alignment horizontal="center" wrapText="1"/>
    </xf>
    <xf numFmtId="0" fontId="32" fillId="0" borderId="2" xfId="0" applyFont="1" applyBorder="1" applyAlignment="1">
      <alignment horizontal="center" wrapText="1"/>
    </xf>
    <xf numFmtId="0" fontId="34" fillId="0" borderId="2" xfId="0" applyFont="1" applyBorder="1" applyAlignment="1">
      <alignment horizontal="center"/>
    </xf>
    <xf numFmtId="0" fontId="34" fillId="0" borderId="2" xfId="0" applyFont="1" applyBorder="1" applyAlignment="1">
      <alignment horizontal="center" vertical="center"/>
    </xf>
    <xf numFmtId="0" fontId="5" fillId="0" borderId="1" xfId="0" applyFont="1" applyBorder="1" applyAlignment="1">
      <alignment vertical="center" wrapText="1"/>
    </xf>
    <xf numFmtId="0" fontId="24" fillId="0" borderId="0" xfId="0" applyFont="1" applyAlignment="1">
      <alignment horizontal="left" vertical="top" wrapText="1"/>
    </xf>
    <xf numFmtId="0" fontId="53" fillId="0" borderId="0" xfId="0" applyFont="1" applyAlignment="1">
      <alignment horizontal="left" vertical="top" wrapText="1"/>
    </xf>
    <xf numFmtId="0" fontId="19" fillId="0" borderId="0" xfId="0" applyFont="1" applyBorder="1" applyAlignment="1">
      <alignment horizontal="center"/>
    </xf>
    <xf numFmtId="0" fontId="29" fillId="0" borderId="0" xfId="0" applyFont="1" applyBorder="1" applyAlignment="1">
      <alignment horizontal="left" wrapText="1"/>
    </xf>
    <xf numFmtId="0" fontId="53" fillId="0" borderId="0" xfId="0" applyFont="1" applyBorder="1" applyAlignment="1">
      <alignment horizontal="left"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53" fillId="0" borderId="7" xfId="0" applyFont="1" applyBorder="1" applyAlignment="1">
      <alignment horizontal="center"/>
    </xf>
    <xf numFmtId="0" fontId="53" fillId="0" borderId="8" xfId="0" applyFont="1" applyBorder="1" applyAlignment="1">
      <alignment horizontal="center"/>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53" fillId="0" borderId="10" xfId="0" applyFont="1" applyBorder="1" applyAlignment="1">
      <alignment horizontal="center"/>
    </xf>
    <xf numFmtId="0" fontId="53" fillId="0" borderId="4" xfId="0" applyFont="1" applyBorder="1" applyAlignment="1">
      <alignment horizontal="center"/>
    </xf>
    <xf numFmtId="0" fontId="63" fillId="0" borderId="10" xfId="0" applyFont="1" applyBorder="1" applyAlignment="1">
      <alignment horizontal="center"/>
    </xf>
    <xf numFmtId="0" fontId="65" fillId="0" borderId="0" xfId="0" applyFont="1" applyAlignment="1">
      <alignment horizontal="center"/>
    </xf>
    <xf numFmtId="0" fontId="15" fillId="0" borderId="1" xfId="0" applyFont="1" applyBorder="1" applyAlignment="1">
      <alignment horizontal="center"/>
    </xf>
    <xf numFmtId="0" fontId="47" fillId="0" borderId="1" xfId="0" applyFont="1" applyBorder="1" applyAlignment="1">
      <alignment horizontal="center" wrapText="1"/>
    </xf>
    <xf numFmtId="0" fontId="0" fillId="0" borderId="11" xfId="0" applyBorder="1" applyAlignment="1">
      <alignment horizontal="center"/>
    </xf>
    <xf numFmtId="0" fontId="15" fillId="0" borderId="12" xfId="0" applyFont="1" applyBorder="1" applyAlignment="1">
      <alignment horizontal="center" vertical="top" wrapText="1"/>
    </xf>
    <xf numFmtId="0" fontId="15" fillId="0" borderId="2" xfId="0" applyFont="1" applyBorder="1" applyAlignment="1">
      <alignment horizontal="center" vertical="top" wrapText="1"/>
    </xf>
    <xf numFmtId="0" fontId="21" fillId="0" borderId="6" xfId="0" applyFont="1" applyBorder="1" applyAlignment="1">
      <alignment horizontal="center" wrapText="1"/>
    </xf>
    <xf numFmtId="0" fontId="22" fillId="0" borderId="8" xfId="0" applyFont="1" applyBorder="1" applyAlignment="1">
      <alignment horizontal="center" wrapText="1"/>
    </xf>
    <xf numFmtId="0" fontId="15" fillId="0" borderId="1" xfId="0" applyFont="1" applyBorder="1" applyAlignment="1">
      <alignment horizontal="center" wrapText="1"/>
    </xf>
    <xf numFmtId="0" fontId="15" fillId="0" borderId="12" xfId="0" applyFont="1" applyBorder="1" applyAlignment="1">
      <alignment horizontal="center" vertical="center" wrapText="1"/>
    </xf>
    <xf numFmtId="0" fontId="15" fillId="0" borderId="2"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3" xfId="0" applyFont="1" applyBorder="1" applyAlignment="1">
      <alignment horizontal="center" vertical="center" wrapText="1"/>
    </xf>
    <xf numFmtId="0" fontId="28" fillId="0" borderId="1" xfId="0" applyFont="1" applyBorder="1" applyAlignment="1">
      <alignment horizontal="center" vertical="top" wrapText="1"/>
    </xf>
    <xf numFmtId="0" fontId="7" fillId="0" borderId="12" xfId="0" applyFont="1" applyBorder="1" applyAlignment="1">
      <alignment horizontal="center" vertical="top" wrapText="1"/>
    </xf>
    <xf numFmtId="0" fontId="7" fillId="0" borderId="2" xfId="0" applyFont="1" applyBorder="1" applyAlignment="1">
      <alignment horizontal="center" vertical="top" wrapText="1"/>
    </xf>
    <xf numFmtId="0" fontId="28" fillId="0" borderId="12" xfId="0" applyFont="1" applyBorder="1" applyAlignment="1">
      <alignment horizontal="center" vertical="top" wrapText="1"/>
    </xf>
    <xf numFmtId="0" fontId="28" fillId="0" borderId="2" xfId="0" applyFont="1" applyBorder="1" applyAlignment="1">
      <alignment horizontal="center" vertical="top" wrapText="1"/>
    </xf>
    <xf numFmtId="0" fontId="0" fillId="0" borderId="0" xfId="0" applyAlignment="1">
      <alignment horizontal="left" vertical="center" wrapText="1"/>
    </xf>
    <xf numFmtId="0" fontId="7" fillId="0" borderId="1" xfId="0" applyFont="1" applyFill="1" applyBorder="1" applyAlignment="1">
      <alignment horizontal="center" vertical="top" wrapText="1"/>
    </xf>
    <xf numFmtId="0" fontId="7" fillId="0" borderId="1" xfId="0" applyFont="1" applyBorder="1" applyAlignment="1">
      <alignment horizontal="center" vertical="top"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1" xfId="0" applyFont="1" applyFill="1" applyBorder="1" applyAlignment="1">
      <alignment horizontal="center"/>
    </xf>
    <xf numFmtId="0" fontId="28" fillId="0" borderId="1" xfId="0" applyFont="1" applyFill="1" applyBorder="1" applyAlignment="1">
      <alignment horizontal="center" wrapText="1"/>
    </xf>
    <xf numFmtId="0" fontId="7" fillId="0" borderId="1" xfId="0" applyFont="1" applyFill="1" applyBorder="1" applyAlignment="1">
      <alignment horizontal="center" wrapText="1"/>
    </xf>
    <xf numFmtId="0" fontId="28" fillId="0" borderId="12" xfId="0" applyFont="1" applyFill="1" applyBorder="1" applyAlignment="1">
      <alignment horizontal="center" textRotation="90" wrapText="1"/>
    </xf>
    <xf numFmtId="0" fontId="28" fillId="0" borderId="13" xfId="0" applyFont="1" applyFill="1" applyBorder="1" applyAlignment="1">
      <alignment horizontal="center" textRotation="90" wrapText="1"/>
    </xf>
    <xf numFmtId="0" fontId="28" fillId="0" borderId="2" xfId="0" applyFont="1" applyFill="1" applyBorder="1" applyAlignment="1">
      <alignment horizontal="center" textRotation="90" wrapText="1"/>
    </xf>
    <xf numFmtId="0" fontId="7" fillId="0" borderId="12" xfId="0" applyFont="1" applyBorder="1" applyAlignment="1">
      <alignment horizontal="center" textRotation="90" wrapText="1"/>
    </xf>
    <xf numFmtId="0" fontId="7" fillId="0" borderId="13" xfId="0" applyFont="1" applyBorder="1" applyAlignment="1">
      <alignment horizontal="center" textRotation="90" wrapText="1"/>
    </xf>
    <xf numFmtId="0" fontId="7" fillId="0" borderId="2" xfId="0" applyFont="1" applyBorder="1" applyAlignment="1">
      <alignment horizontal="center" textRotation="90" wrapText="1"/>
    </xf>
    <xf numFmtId="0" fontId="12" fillId="0" borderId="10" xfId="0" applyFont="1" applyBorder="1" applyAlignment="1">
      <alignment horizontal="center"/>
    </xf>
    <xf numFmtId="0" fontId="2" fillId="0" borderId="1" xfId="0" applyFont="1" applyBorder="1" applyAlignment="1">
      <alignment vertical="top"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 xfId="0" applyFont="1" applyBorder="1" applyAlignment="1">
      <alignment horizontal="center" vertical="center" wrapText="1"/>
    </xf>
    <xf numFmtId="0" fontId="40" fillId="0" borderId="12" xfId="0" applyFont="1" applyBorder="1" applyAlignment="1">
      <alignment horizontal="center" textRotation="90" wrapText="1"/>
    </xf>
    <xf numFmtId="0" fontId="40" fillId="0" borderId="2" xfId="0" applyFont="1" applyBorder="1" applyAlignment="1">
      <alignment horizontal="center" textRotation="90" wrapText="1"/>
    </xf>
    <xf numFmtId="0" fontId="37" fillId="0" borderId="12" xfId="0" applyFont="1" applyBorder="1" applyAlignment="1">
      <alignment horizontal="center" textRotation="90" wrapText="1"/>
    </xf>
    <xf numFmtId="0" fontId="37" fillId="0" borderId="2" xfId="0" applyFont="1" applyBorder="1" applyAlignment="1">
      <alignment horizontal="center" textRotation="90" wrapText="1"/>
    </xf>
    <xf numFmtId="0" fontId="27" fillId="0" borderId="12" xfId="0" applyFont="1" applyBorder="1" applyAlignment="1">
      <alignment horizontal="center" textRotation="90" wrapText="1"/>
    </xf>
    <xf numFmtId="0" fontId="27" fillId="0" borderId="2" xfId="0" applyFont="1" applyBorder="1" applyAlignment="1">
      <alignment horizontal="center" textRotation="90" wrapText="1"/>
    </xf>
    <xf numFmtId="0" fontId="37" fillId="3" borderId="12" xfId="0" applyFont="1" applyFill="1" applyBorder="1" applyAlignment="1">
      <alignment horizontal="center" textRotation="90" wrapText="1"/>
    </xf>
    <xf numFmtId="0" fontId="37" fillId="3" borderId="2" xfId="0" applyFont="1" applyFill="1" applyBorder="1" applyAlignment="1">
      <alignment horizontal="center" textRotation="90" wrapText="1"/>
    </xf>
    <xf numFmtId="0" fontId="26" fillId="3" borderId="12" xfId="0" applyFont="1" applyFill="1" applyBorder="1" applyAlignment="1">
      <alignment horizontal="center" textRotation="90" wrapText="1"/>
    </xf>
    <xf numFmtId="0" fontId="26" fillId="3" borderId="2" xfId="0" applyFont="1" applyFill="1" applyBorder="1" applyAlignment="1">
      <alignment horizontal="center" textRotation="90" wrapText="1"/>
    </xf>
    <xf numFmtId="0" fontId="40" fillId="3" borderId="12" xfId="0" applyFont="1" applyFill="1" applyBorder="1" applyAlignment="1">
      <alignment horizontal="center" textRotation="90" wrapText="1"/>
    </xf>
    <xf numFmtId="0" fontId="40" fillId="3" borderId="2" xfId="0" applyFont="1" applyFill="1" applyBorder="1" applyAlignment="1">
      <alignment horizontal="center" textRotation="90" wrapText="1"/>
    </xf>
    <xf numFmtId="0" fontId="37" fillId="0" borderId="12" xfId="0" applyFont="1" applyFill="1" applyBorder="1" applyAlignment="1">
      <alignment horizontal="center" textRotation="90" wrapText="1"/>
    </xf>
    <xf numFmtId="0" fontId="37" fillId="0" borderId="2" xfId="0" applyFont="1" applyFill="1" applyBorder="1" applyAlignment="1">
      <alignment horizontal="center" textRotation="90" wrapText="1"/>
    </xf>
    <xf numFmtId="0" fontId="23" fillId="0" borderId="12" xfId="0" applyFont="1" applyBorder="1" applyAlignment="1">
      <alignment horizontal="center" textRotation="90" wrapText="1"/>
    </xf>
    <xf numFmtId="0" fontId="23" fillId="0" borderId="13" xfId="0" applyFont="1" applyBorder="1" applyAlignment="1">
      <alignment horizontal="center" textRotation="90" wrapText="1"/>
    </xf>
    <xf numFmtId="0" fontId="23" fillId="0" borderId="2" xfId="0" applyFont="1" applyBorder="1" applyAlignment="1">
      <alignment horizontal="center" textRotation="90" wrapText="1"/>
    </xf>
    <xf numFmtId="0" fontId="23" fillId="0" borderId="12" xfId="0" applyFont="1" applyFill="1" applyBorder="1" applyAlignment="1">
      <alignment horizontal="center" textRotation="90" wrapText="1"/>
    </xf>
    <xf numFmtId="0" fontId="23" fillId="0" borderId="13" xfId="0" applyFont="1" applyFill="1" applyBorder="1" applyAlignment="1">
      <alignment horizontal="center" textRotation="90" wrapText="1"/>
    </xf>
    <xf numFmtId="0" fontId="23" fillId="0" borderId="2" xfId="0" applyFont="1" applyFill="1" applyBorder="1" applyAlignment="1">
      <alignment horizontal="center" textRotation="90" wrapText="1"/>
    </xf>
    <xf numFmtId="0" fontId="23" fillId="0" borderId="12" xfId="0" applyFont="1" applyBorder="1" applyAlignment="1">
      <alignment horizontal="left" textRotation="90" wrapText="1"/>
    </xf>
    <xf numFmtId="0" fontId="23" fillId="0" borderId="13" xfId="0" applyFont="1" applyBorder="1" applyAlignment="1">
      <alignment horizontal="left" textRotation="90" wrapText="1"/>
    </xf>
    <xf numFmtId="0" fontId="23" fillId="0" borderId="2" xfId="0" applyFont="1" applyBorder="1" applyAlignment="1">
      <alignment horizontal="left" textRotation="90" wrapText="1"/>
    </xf>
    <xf numFmtId="0" fontId="67" fillId="0" borderId="12" xfId="0" applyFont="1" applyBorder="1" applyAlignment="1">
      <alignment horizontal="left" textRotation="90" wrapText="1"/>
    </xf>
    <xf numFmtId="0" fontId="67" fillId="0" borderId="13" xfId="0" applyFont="1" applyBorder="1" applyAlignment="1">
      <alignment horizontal="left" textRotation="90" wrapText="1"/>
    </xf>
    <xf numFmtId="0" fontId="67" fillId="0" borderId="2" xfId="0" applyFont="1" applyBorder="1" applyAlignment="1">
      <alignment horizontal="left" textRotation="90" wrapText="1"/>
    </xf>
    <xf numFmtId="0" fontId="25" fillId="0" borderId="10" xfId="0" applyFont="1" applyBorder="1" applyAlignment="1">
      <alignment horizontal="center"/>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2" xfId="0" applyFont="1" applyBorder="1" applyAlignment="1">
      <alignment horizont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0" borderId="4" xfId="0" applyFont="1" applyBorder="1" applyAlignment="1">
      <alignment horizontal="center" vertical="top" wrapText="1"/>
    </xf>
    <xf numFmtId="0" fontId="9" fillId="0" borderId="12" xfId="0" applyFont="1" applyBorder="1" applyAlignment="1">
      <alignment horizontal="left" textRotation="90" wrapText="1"/>
    </xf>
    <xf numFmtId="0" fontId="9" fillId="0" borderId="13" xfId="0" applyFont="1" applyBorder="1" applyAlignment="1">
      <alignment horizontal="left" textRotation="90" wrapText="1"/>
    </xf>
    <xf numFmtId="0" fontId="9" fillId="0" borderId="2" xfId="0" applyFont="1" applyBorder="1" applyAlignment="1">
      <alignment horizontal="left" textRotation="90" wrapText="1"/>
    </xf>
    <xf numFmtId="0" fontId="8" fillId="0" borderId="12" xfId="0" applyFont="1" applyBorder="1" applyAlignment="1">
      <alignment horizontal="left" textRotation="90" wrapText="1"/>
    </xf>
    <xf numFmtId="0" fontId="8" fillId="0" borderId="13" xfId="0" applyFont="1" applyBorder="1" applyAlignment="1">
      <alignment horizontal="left" textRotation="90" wrapText="1"/>
    </xf>
    <xf numFmtId="0" fontId="8" fillId="0" borderId="2" xfId="0" applyFont="1" applyBorder="1" applyAlignment="1">
      <alignment horizontal="left" textRotation="90" wrapText="1"/>
    </xf>
    <xf numFmtId="0" fontId="8" fillId="0" borderId="12" xfId="0" applyFont="1" applyBorder="1" applyAlignment="1">
      <alignment horizontal="center" textRotation="90" wrapText="1"/>
    </xf>
    <xf numFmtId="0" fontId="8" fillId="0" borderId="13" xfId="0" applyFont="1" applyBorder="1" applyAlignment="1">
      <alignment horizontal="center" textRotation="90" wrapText="1"/>
    </xf>
    <xf numFmtId="0" fontId="8" fillId="0" borderId="2" xfId="0" applyFont="1" applyBorder="1" applyAlignment="1">
      <alignment horizontal="center" textRotation="90" wrapText="1"/>
    </xf>
    <xf numFmtId="0" fontId="35" fillId="0" borderId="5"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 xfId="0" applyFont="1" applyFill="1" applyBorder="1" applyAlignment="1">
      <alignment horizontal="center" vertical="center"/>
    </xf>
    <xf numFmtId="0" fontId="29" fillId="0" borderId="12" xfId="0" applyFont="1" applyFill="1" applyBorder="1" applyAlignment="1">
      <alignment horizontal="center" wrapText="1"/>
    </xf>
    <xf numFmtId="0" fontId="29" fillId="0" borderId="2" xfId="0" applyFont="1" applyFill="1" applyBorder="1" applyAlignment="1">
      <alignment horizontal="center" wrapText="1"/>
    </xf>
    <xf numFmtId="0" fontId="29" fillId="0" borderId="1" xfId="0" applyFont="1" applyFill="1" applyBorder="1" applyAlignment="1">
      <alignment horizontal="center" wrapText="1"/>
    </xf>
    <xf numFmtId="0" fontId="43" fillId="0" borderId="2" xfId="0" applyFont="1" applyFill="1" applyBorder="1" applyAlignment="1">
      <alignment horizontal="center" vertical="top" wrapText="1"/>
    </xf>
    <xf numFmtId="0" fontId="43" fillId="0" borderId="1" xfId="0" applyFont="1" applyFill="1" applyBorder="1" applyAlignment="1">
      <alignment horizontal="center" vertical="top" wrapText="1"/>
    </xf>
    <xf numFmtId="0" fontId="29" fillId="0" borderId="2" xfId="0" applyFont="1" applyFill="1" applyBorder="1" applyAlignment="1">
      <alignment horizontal="center" vertical="center" wrapText="1"/>
    </xf>
    <xf numFmtId="0" fontId="29" fillId="0" borderId="13" xfId="0" applyFont="1" applyFill="1" applyBorder="1" applyAlignment="1">
      <alignment horizontal="center" wrapText="1"/>
    </xf>
    <xf numFmtId="0" fontId="6" fillId="0" borderId="2" xfId="0" applyFont="1" applyBorder="1" applyAlignment="1">
      <alignment vertical="top" wrapText="1"/>
    </xf>
    <xf numFmtId="0" fontId="38" fillId="0" borderId="0" xfId="0" applyFont="1"/>
    <xf numFmtId="0" fontId="6"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71" fillId="0" borderId="0" xfId="0" applyFont="1" applyAlignment="1">
      <alignment horizontal="center"/>
    </xf>
    <xf numFmtId="0" fontId="38" fillId="0" borderId="0" xfId="0" applyFont="1" applyAlignment="1"/>
    <xf numFmtId="0" fontId="0" fillId="0" borderId="0" xfId="0" applyAlignment="1"/>
    <xf numFmtId="0" fontId="5" fillId="0" borderId="0" xfId="0" applyFont="1" applyAlignment="1">
      <alignment vertical="center" wrapText="1"/>
    </xf>
    <xf numFmtId="0" fontId="64" fillId="0" borderId="0" xfId="0" applyFont="1" applyAlignment="1">
      <alignment vertical="center" wrapText="1"/>
    </xf>
    <xf numFmtId="0" fontId="6" fillId="0" borderId="2" xfId="0" applyFont="1" applyBorder="1" applyAlignment="1">
      <alignment horizontal="center" vertical="center" wrapText="1"/>
    </xf>
    <xf numFmtId="0" fontId="13"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0" xfId="0" applyFont="1"/>
    <xf numFmtId="0" fontId="72" fillId="0" borderId="0" xfId="0" applyFont="1" applyAlignment="1">
      <alignment horizontal="center"/>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73" fillId="0" borderId="1" xfId="0" applyFont="1" applyBorder="1" applyAlignment="1">
      <alignment horizontal="center" vertical="center"/>
    </xf>
    <xf numFmtId="0" fontId="71" fillId="0" borderId="0" xfId="0" applyFont="1"/>
    <xf numFmtId="0" fontId="72" fillId="0" borderId="0" xfId="0" applyFont="1" applyAlignment="1">
      <alignment horizontal="center" vertical="center"/>
    </xf>
    <xf numFmtId="0" fontId="6" fillId="0" borderId="2" xfId="0" applyFont="1" applyBorder="1" applyAlignment="1">
      <alignment horizontal="right" vertical="center" wrapText="1"/>
    </xf>
    <xf numFmtId="0" fontId="6" fillId="0" borderId="1" xfId="0" applyFont="1" applyBorder="1" applyAlignment="1">
      <alignment horizontal="right" vertical="center" wrapText="1"/>
    </xf>
    <xf numFmtId="0" fontId="5" fillId="0" borderId="2" xfId="0" applyFont="1" applyBorder="1" applyAlignment="1">
      <alignment horizontal="right" wrapText="1"/>
    </xf>
    <xf numFmtId="0" fontId="32" fillId="0" borderId="2" xfId="0" applyFont="1" applyBorder="1" applyAlignment="1">
      <alignment horizontal="center" vertical="center" wrapText="1"/>
    </xf>
    <xf numFmtId="0" fontId="74" fillId="0" borderId="0" xfId="0" applyFont="1"/>
    <xf numFmtId="0" fontId="5" fillId="0" borderId="1" xfId="0" applyFont="1" applyBorder="1" applyAlignment="1">
      <alignment horizontal="right" wrapText="1"/>
    </xf>
    <xf numFmtId="0" fontId="32" fillId="0" borderId="2" xfId="0" applyFont="1" applyFill="1" applyBorder="1" applyAlignment="1">
      <alignment horizontal="left" vertical="top"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38" fillId="0" borderId="2" xfId="0" applyFont="1" applyFill="1" applyBorder="1" applyAlignment="1">
      <alignment horizontal="righ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285750</xdr:rowOff>
    </xdr:from>
    <xdr:to>
      <xdr:col>13</xdr:col>
      <xdr:colOff>19050</xdr:colOff>
      <xdr:row>25</xdr:row>
      <xdr:rowOff>19050</xdr:rowOff>
    </xdr:to>
    <xdr:sp macro="" textlink="">
      <xdr:nvSpPr>
        <xdr:cNvPr id="5568" name="Line 1">
          <a:extLst>
            <a:ext uri="{FF2B5EF4-FFF2-40B4-BE49-F238E27FC236}">
              <a16:creationId xmlns:a16="http://schemas.microsoft.com/office/drawing/2014/main" id="{543DC151-95EF-4130-8409-190914F805D9}"/>
            </a:ext>
          </a:extLst>
        </xdr:cNvPr>
        <xdr:cNvSpPr>
          <a:spLocks noChangeShapeType="1"/>
        </xdr:cNvSpPr>
      </xdr:nvSpPr>
      <xdr:spPr bwMode="auto">
        <a:xfrm flipV="1">
          <a:off x="0" y="4572000"/>
          <a:ext cx="8829675"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3"/>
  <sheetViews>
    <sheetView zoomScaleNormal="100" workbookViewId="0">
      <selection activeCell="N16" sqref="N16"/>
    </sheetView>
  </sheetViews>
  <sheetFormatPr defaultColWidth="8.88671875" defaultRowHeight="14.4" x14ac:dyDescent="0.3"/>
  <cols>
    <col min="1" max="2" width="8.88671875" customWidth="1"/>
    <col min="3" max="3" width="17.88671875" customWidth="1"/>
    <col min="4" max="4" width="8.88671875" customWidth="1"/>
    <col min="5" max="5" width="13" customWidth="1"/>
    <col min="6" max="10" width="8.88671875" customWidth="1"/>
    <col min="11" max="11" width="12.6640625" customWidth="1"/>
    <col min="12" max="14" width="8.88671875" customWidth="1"/>
    <col min="15" max="15" width="13.44140625" customWidth="1"/>
    <col min="16" max="16" width="8.44140625" customWidth="1"/>
  </cols>
  <sheetData>
    <row r="1" spans="1:15" ht="15" customHeight="1" x14ac:dyDescent="0.3">
      <c r="A1" s="23" t="s">
        <v>27</v>
      </c>
      <c r="J1" s="127" t="s">
        <v>172</v>
      </c>
      <c r="K1" s="128"/>
      <c r="L1" s="128"/>
      <c r="M1" s="128"/>
      <c r="N1" s="128"/>
      <c r="O1" s="128"/>
    </row>
    <row r="2" spans="1:15" ht="63.6" customHeight="1" x14ac:dyDescent="0.3">
      <c r="A2" s="1" t="s">
        <v>12</v>
      </c>
      <c r="J2" s="128"/>
      <c r="K2" s="128"/>
      <c r="L2" s="128"/>
      <c r="M2" s="128"/>
      <c r="N2" s="128"/>
      <c r="O2" s="128"/>
    </row>
    <row r="3" spans="1:15" x14ac:dyDescent="0.3">
      <c r="A3" s="1"/>
      <c r="J3" s="111"/>
      <c r="K3" s="111"/>
      <c r="L3" s="111"/>
      <c r="M3" s="111"/>
      <c r="N3" s="111"/>
      <c r="O3" s="111"/>
    </row>
    <row r="4" spans="1:15" ht="15.6" x14ac:dyDescent="0.3">
      <c r="A4" s="1"/>
      <c r="F4" s="140" t="s">
        <v>183</v>
      </c>
      <c r="G4" s="140"/>
      <c r="H4" s="140"/>
      <c r="I4" s="140"/>
      <c r="J4" s="140"/>
      <c r="K4" s="140"/>
      <c r="L4" s="140"/>
      <c r="M4" s="140"/>
      <c r="N4" s="18"/>
      <c r="O4" s="18"/>
    </row>
    <row r="5" spans="1:15" ht="15.6" x14ac:dyDescent="0.3">
      <c r="A5" s="1"/>
      <c r="F5" s="109" t="s">
        <v>170</v>
      </c>
      <c r="G5" s="110"/>
      <c r="H5" s="110"/>
      <c r="I5" s="110"/>
      <c r="J5" s="110"/>
      <c r="K5" s="108"/>
      <c r="L5" s="108"/>
      <c r="M5" s="18"/>
      <c r="N5" s="18"/>
      <c r="O5" s="18"/>
    </row>
    <row r="6" spans="1:15" ht="15.6" x14ac:dyDescent="0.3">
      <c r="A6" s="1"/>
      <c r="F6" s="109"/>
      <c r="G6" s="110"/>
      <c r="H6" s="110"/>
      <c r="I6" s="110"/>
      <c r="J6" s="110"/>
      <c r="K6" s="108"/>
      <c r="L6" s="108"/>
      <c r="M6" s="18"/>
      <c r="N6" s="18"/>
      <c r="O6" s="18"/>
    </row>
    <row r="7" spans="1:15" ht="15.6" x14ac:dyDescent="0.3">
      <c r="A7" s="1"/>
      <c r="C7" s="22" t="s">
        <v>13</v>
      </c>
      <c r="E7" s="24"/>
      <c r="F7" s="24"/>
      <c r="G7" s="24"/>
      <c r="K7" s="18"/>
      <c r="L7" s="18"/>
      <c r="M7" s="18"/>
      <c r="N7" s="18"/>
      <c r="O7" s="18"/>
    </row>
    <row r="8" spans="1:15" ht="15.6" x14ac:dyDescent="0.3">
      <c r="A8" s="1"/>
      <c r="C8" s="35" t="s">
        <v>57</v>
      </c>
      <c r="K8" s="18"/>
      <c r="L8" s="18"/>
      <c r="M8" s="18"/>
      <c r="N8" s="18"/>
      <c r="O8" s="18"/>
    </row>
    <row r="9" spans="1:15" ht="15.6" x14ac:dyDescent="0.3">
      <c r="A9" s="141"/>
      <c r="B9" s="141"/>
      <c r="C9" s="141"/>
      <c r="D9" s="141"/>
      <c r="E9" s="141"/>
      <c r="F9" s="141"/>
      <c r="G9" s="141"/>
      <c r="K9" s="18"/>
      <c r="L9" s="18"/>
      <c r="M9" s="18"/>
      <c r="N9" s="18"/>
      <c r="O9" s="18"/>
    </row>
    <row r="10" spans="1:15" x14ac:dyDescent="0.3">
      <c r="A10" s="11"/>
      <c r="C10" s="35" t="s">
        <v>45</v>
      </c>
    </row>
    <row r="11" spans="1:15" ht="15.6" x14ac:dyDescent="0.3">
      <c r="A11" s="13"/>
      <c r="B11" s="14"/>
      <c r="C11" s="22"/>
      <c r="D11" s="14"/>
      <c r="E11" s="13"/>
      <c r="F11" s="13"/>
      <c r="G11" s="13"/>
      <c r="H11" s="13"/>
      <c r="I11" s="13"/>
      <c r="J11" s="13"/>
      <c r="K11" s="13"/>
    </row>
    <row r="12" spans="1:15" ht="15.6" x14ac:dyDescent="0.3">
      <c r="A12" s="14"/>
      <c r="B12" s="13"/>
      <c r="C12" s="13"/>
      <c r="D12" s="250" t="s">
        <v>184</v>
      </c>
      <c r="E12" s="251"/>
      <c r="F12" s="251"/>
      <c r="G12" s="251"/>
      <c r="H12" s="251"/>
      <c r="I12" s="251"/>
      <c r="J12" s="251"/>
      <c r="K12" s="251"/>
      <c r="L12" s="251"/>
      <c r="M12" s="251"/>
      <c r="N12" s="251"/>
      <c r="O12" s="251"/>
    </row>
    <row r="13" spans="1:15" ht="15.6" x14ac:dyDescent="0.3">
      <c r="A13" s="14"/>
      <c r="B13" s="13"/>
      <c r="C13" s="248"/>
      <c r="D13" s="249"/>
      <c r="E13" s="249"/>
      <c r="F13" s="249"/>
      <c r="G13" s="249"/>
      <c r="H13" s="249"/>
      <c r="I13" s="249"/>
      <c r="J13" s="249"/>
      <c r="K13" s="249"/>
      <c r="L13" s="249"/>
      <c r="M13" s="249"/>
    </row>
    <row r="14" spans="1:15" s="58" customFormat="1" ht="15.6" x14ac:dyDescent="0.3">
      <c r="A14" s="57" t="s">
        <v>165</v>
      </c>
      <c r="B14" s="47"/>
      <c r="C14" s="244" t="s">
        <v>185</v>
      </c>
      <c r="D14" s="106"/>
      <c r="E14" s="106"/>
      <c r="F14" s="106"/>
      <c r="G14" s="106"/>
      <c r="H14" s="106"/>
      <c r="I14" s="106"/>
      <c r="J14" s="106"/>
      <c r="K14" s="106"/>
      <c r="L14" s="107"/>
      <c r="M14" s="107"/>
    </row>
    <row r="15" spans="1:15" ht="15.6" x14ac:dyDescent="0.3">
      <c r="A15" s="19"/>
      <c r="B15" s="13"/>
      <c r="C15" s="13"/>
      <c r="D15" s="13"/>
      <c r="E15" s="13"/>
      <c r="F15" s="13"/>
      <c r="G15" s="13"/>
      <c r="H15" s="13"/>
      <c r="I15" s="13"/>
      <c r="J15" s="13"/>
      <c r="K15" s="13"/>
    </row>
    <row r="16" spans="1:15" ht="15.6" x14ac:dyDescent="0.3">
      <c r="A16" s="14"/>
      <c r="B16" s="13"/>
      <c r="C16" s="13"/>
      <c r="D16" s="13"/>
      <c r="E16" s="13"/>
      <c r="F16" s="13"/>
      <c r="G16" s="13"/>
      <c r="H16" s="13"/>
      <c r="I16" s="13"/>
      <c r="J16" s="13"/>
      <c r="K16" s="13"/>
    </row>
    <row r="17" spans="1:16" ht="15.6" x14ac:dyDescent="0.3">
      <c r="A17" s="13" t="s">
        <v>14</v>
      </c>
      <c r="B17" s="13"/>
      <c r="C17" s="13"/>
      <c r="D17" s="13"/>
      <c r="E17" s="13"/>
      <c r="F17" s="13" t="s">
        <v>173</v>
      </c>
      <c r="G17" s="21"/>
      <c r="H17" s="21"/>
      <c r="I17" s="21"/>
      <c r="J17" s="13"/>
      <c r="K17" s="13"/>
    </row>
    <row r="18" spans="1:16" ht="15.6" x14ac:dyDescent="0.3">
      <c r="A18" s="13" t="s">
        <v>116</v>
      </c>
      <c r="B18" s="13"/>
      <c r="C18" s="13"/>
      <c r="D18" s="13"/>
      <c r="E18" s="13"/>
      <c r="F18" s="13"/>
      <c r="G18" s="13"/>
      <c r="H18" s="13"/>
      <c r="I18" s="13"/>
      <c r="J18" s="13"/>
      <c r="K18" s="13"/>
    </row>
    <row r="19" spans="1:16" ht="15.6" x14ac:dyDescent="0.3">
      <c r="A19" s="13"/>
      <c r="B19" s="13"/>
      <c r="C19" s="13"/>
      <c r="D19" s="13"/>
      <c r="E19" s="13"/>
      <c r="F19" s="13"/>
      <c r="G19" s="13"/>
      <c r="H19" s="13"/>
      <c r="I19" s="13"/>
      <c r="J19" s="13"/>
      <c r="K19" s="13"/>
    </row>
    <row r="20" spans="1:16" ht="15.6" x14ac:dyDescent="0.3">
      <c r="A20" s="13"/>
      <c r="B20" s="13"/>
      <c r="C20" s="13"/>
      <c r="D20" s="13"/>
      <c r="E20" s="13"/>
      <c r="F20" s="13"/>
      <c r="G20" s="13"/>
      <c r="H20" s="13"/>
      <c r="I20" s="13"/>
      <c r="J20" s="13"/>
      <c r="K20" s="13"/>
    </row>
    <row r="21" spans="1:16" ht="15.6" x14ac:dyDescent="0.3">
      <c r="A21" s="20"/>
      <c r="B21" s="13"/>
      <c r="C21" s="13"/>
      <c r="D21" s="13"/>
      <c r="E21" s="13"/>
      <c r="F21" s="13"/>
      <c r="G21" s="13"/>
      <c r="H21" s="13"/>
      <c r="I21" s="13"/>
      <c r="J21" s="13"/>
      <c r="K21" s="13"/>
    </row>
    <row r="22" spans="1:16" s="48" customFormat="1" ht="15.6" x14ac:dyDescent="0.3">
      <c r="A22" s="46"/>
      <c r="B22" s="47"/>
      <c r="C22" s="47"/>
      <c r="D22" s="47"/>
      <c r="E22" s="47"/>
      <c r="F22" s="47"/>
      <c r="G22" s="47"/>
      <c r="H22" s="47"/>
      <c r="I22" s="47"/>
      <c r="J22" s="47"/>
      <c r="K22" s="47"/>
    </row>
    <row r="23" spans="1:16" ht="15.6" x14ac:dyDescent="0.3">
      <c r="A23" s="25"/>
      <c r="B23" s="13"/>
      <c r="C23" s="13"/>
      <c r="D23" s="13"/>
      <c r="E23" s="13"/>
      <c r="F23" s="13"/>
      <c r="G23" s="13"/>
      <c r="H23" s="13"/>
      <c r="I23" s="13"/>
      <c r="J23" s="13"/>
      <c r="K23" s="13"/>
    </row>
    <row r="24" spans="1:16" ht="15.6" x14ac:dyDescent="0.3">
      <c r="A24" s="13"/>
      <c r="B24" s="13"/>
      <c r="C24" s="13"/>
      <c r="D24" s="13"/>
      <c r="E24" s="13"/>
      <c r="F24" s="13"/>
      <c r="G24" s="13"/>
      <c r="H24" s="13"/>
      <c r="I24" s="13"/>
      <c r="J24" s="13"/>
      <c r="K24" s="13"/>
    </row>
    <row r="25" spans="1:16" ht="15.6" x14ac:dyDescent="0.3">
      <c r="A25" s="13"/>
      <c r="B25" s="13" t="s">
        <v>177</v>
      </c>
      <c r="C25" s="13" t="s">
        <v>12</v>
      </c>
      <c r="D25" s="13"/>
      <c r="E25" s="13"/>
      <c r="F25" s="13"/>
      <c r="G25" s="13"/>
      <c r="H25" s="13"/>
      <c r="I25" s="13"/>
      <c r="J25" s="13"/>
      <c r="K25" s="13"/>
      <c r="P25" s="24"/>
    </row>
    <row r="26" spans="1:16" ht="16.5" customHeight="1" x14ac:dyDescent="0.3">
      <c r="A26" s="25" t="s">
        <v>56</v>
      </c>
      <c r="B26" s="13"/>
      <c r="C26" s="13"/>
      <c r="D26" s="13"/>
      <c r="E26" s="13"/>
      <c r="F26" s="13"/>
      <c r="G26" s="13"/>
      <c r="H26" s="13"/>
      <c r="I26" s="13"/>
      <c r="J26" s="13"/>
      <c r="K26" s="13"/>
    </row>
    <row r="27" spans="1:16" ht="15.6" x14ac:dyDescent="0.3">
      <c r="A27" s="13"/>
      <c r="B27" s="13"/>
      <c r="C27" s="13"/>
      <c r="D27" s="13"/>
      <c r="E27" s="13"/>
      <c r="F27" s="13"/>
      <c r="G27" s="13"/>
      <c r="H27" s="13"/>
      <c r="I27" s="13"/>
      <c r="J27" s="13"/>
      <c r="K27" s="13"/>
    </row>
    <row r="28" spans="1:16" s="58" customFormat="1" ht="15.6" x14ac:dyDescent="0.3">
      <c r="A28" s="47"/>
      <c r="B28" s="47"/>
      <c r="C28" s="47"/>
      <c r="D28" s="47"/>
      <c r="E28" s="47"/>
      <c r="F28" s="47"/>
      <c r="G28" s="47"/>
      <c r="H28" s="47"/>
      <c r="I28" s="47"/>
      <c r="J28" s="47"/>
      <c r="K28" s="47"/>
    </row>
    <row r="29" spans="1:16" s="58" customFormat="1" ht="15.75" customHeight="1" x14ac:dyDescent="0.3">
      <c r="A29" s="132" t="s">
        <v>125</v>
      </c>
      <c r="B29" s="133"/>
      <c r="C29" s="133"/>
      <c r="D29" s="133"/>
      <c r="E29" s="133"/>
      <c r="F29" s="134"/>
      <c r="G29" s="134"/>
      <c r="H29" s="134"/>
      <c r="I29" s="134"/>
      <c r="J29" s="134"/>
      <c r="K29" s="135"/>
      <c r="L29" s="130"/>
      <c r="M29" s="131"/>
      <c r="N29" s="131"/>
      <c r="O29" s="131"/>
      <c r="P29" s="131"/>
    </row>
    <row r="30" spans="1:16" s="58" customFormat="1" ht="15.75" customHeight="1" x14ac:dyDescent="0.3">
      <c r="A30" s="136"/>
      <c r="B30" s="137"/>
      <c r="C30" s="137"/>
      <c r="D30" s="137"/>
      <c r="E30" s="137"/>
      <c r="F30" s="138"/>
      <c r="G30" s="138"/>
      <c r="H30" s="138"/>
      <c r="I30" s="138"/>
      <c r="J30" s="138"/>
      <c r="K30" s="139"/>
      <c r="L30" s="131"/>
      <c r="M30" s="131"/>
      <c r="N30" s="131"/>
      <c r="O30" s="131"/>
      <c r="P30" s="131"/>
    </row>
    <row r="31" spans="1:16" ht="15.6" x14ac:dyDescent="0.3">
      <c r="A31" s="13"/>
      <c r="B31" s="13"/>
      <c r="C31" s="13"/>
      <c r="D31" s="13"/>
      <c r="E31" s="13"/>
      <c r="F31" s="13"/>
      <c r="G31" s="13"/>
      <c r="H31" s="13"/>
      <c r="I31" s="13"/>
      <c r="J31" s="13"/>
      <c r="K31" s="13"/>
      <c r="M31" s="129"/>
      <c r="N31" s="129"/>
      <c r="O31" s="129"/>
    </row>
    <row r="32" spans="1:16" s="40" customFormat="1" ht="13.8" x14ac:dyDescent="0.25">
      <c r="A32" s="41"/>
      <c r="B32" s="41"/>
      <c r="C32" s="41"/>
      <c r="D32" s="41"/>
      <c r="E32" s="41"/>
      <c r="F32" s="41"/>
    </row>
    <row r="33" spans="1:11" ht="15.6" x14ac:dyDescent="0.3">
      <c r="A33" s="13"/>
      <c r="B33" s="13"/>
      <c r="C33" s="13"/>
      <c r="D33" s="13"/>
      <c r="E33" s="13"/>
      <c r="F33" s="13"/>
      <c r="G33" s="13"/>
      <c r="H33" s="13"/>
      <c r="I33" s="13"/>
      <c r="J33" s="13"/>
      <c r="K33" s="13"/>
    </row>
    <row r="34" spans="1:11" ht="15.6" x14ac:dyDescent="0.3">
      <c r="A34" s="13"/>
      <c r="B34" s="13"/>
      <c r="C34" s="13"/>
      <c r="D34" s="13"/>
      <c r="E34" s="13"/>
      <c r="F34" s="13"/>
      <c r="G34" s="13"/>
      <c r="H34" s="13"/>
      <c r="I34" s="13"/>
      <c r="J34" s="13"/>
      <c r="K34" s="13"/>
    </row>
    <row r="35" spans="1:11" ht="15.6" x14ac:dyDescent="0.3">
      <c r="A35" s="21"/>
      <c r="B35" s="21"/>
      <c r="C35" s="21"/>
      <c r="D35" s="21"/>
      <c r="E35" s="21"/>
      <c r="F35" s="13"/>
      <c r="G35" s="13"/>
      <c r="H35" s="13"/>
      <c r="I35" s="13"/>
      <c r="J35" s="13"/>
      <c r="K35" s="13"/>
    </row>
    <row r="36" spans="1:11" ht="15.6" x14ac:dyDescent="0.3">
      <c r="A36" s="13"/>
      <c r="B36" s="13"/>
      <c r="C36" s="13"/>
      <c r="D36" s="13"/>
      <c r="E36" s="13"/>
      <c r="F36" s="13"/>
      <c r="G36" s="13"/>
      <c r="H36" s="13"/>
      <c r="I36" s="13"/>
      <c r="J36" s="13"/>
      <c r="K36" s="13"/>
    </row>
    <row r="37" spans="1:11" ht="15.6" x14ac:dyDescent="0.3">
      <c r="A37" s="13"/>
      <c r="B37" s="13"/>
      <c r="C37" s="13"/>
      <c r="D37" s="13"/>
      <c r="E37" s="13"/>
      <c r="F37" s="13"/>
      <c r="G37" s="13"/>
      <c r="H37" s="13"/>
      <c r="I37" s="13"/>
      <c r="J37" s="13"/>
      <c r="K37" s="13"/>
    </row>
    <row r="38" spans="1:11" ht="15.6" x14ac:dyDescent="0.3">
      <c r="A38" s="13"/>
      <c r="B38" s="13"/>
      <c r="C38" s="13"/>
      <c r="D38" s="13"/>
      <c r="E38" s="13"/>
      <c r="F38" s="13"/>
      <c r="G38" s="13"/>
      <c r="H38" s="13"/>
      <c r="I38" s="13"/>
      <c r="J38" s="13"/>
      <c r="K38" s="13"/>
    </row>
    <row r="39" spans="1:11" ht="15.6" x14ac:dyDescent="0.3">
      <c r="A39" s="13"/>
      <c r="B39" s="13"/>
      <c r="C39" s="13"/>
      <c r="D39" s="13"/>
      <c r="E39" s="13"/>
      <c r="F39" s="13"/>
      <c r="G39" s="13"/>
      <c r="H39" s="13"/>
      <c r="I39" s="13"/>
      <c r="J39" s="13"/>
      <c r="K39" s="13"/>
    </row>
    <row r="40" spans="1:11" ht="15.6" x14ac:dyDescent="0.3">
      <c r="A40" s="13"/>
      <c r="B40" s="13"/>
      <c r="C40" s="13"/>
      <c r="D40" s="13"/>
      <c r="E40" s="13"/>
      <c r="F40" s="13"/>
      <c r="G40" s="13"/>
      <c r="H40" s="13"/>
      <c r="I40" s="13"/>
      <c r="J40" s="13"/>
      <c r="K40" s="13"/>
    </row>
    <row r="41" spans="1:11" ht="15.6" x14ac:dyDescent="0.3">
      <c r="A41" s="13"/>
      <c r="B41" s="13"/>
      <c r="C41" s="13"/>
      <c r="D41" s="13"/>
      <c r="E41" s="13"/>
      <c r="F41" s="13"/>
      <c r="G41" s="13"/>
      <c r="H41" s="13"/>
      <c r="I41" s="13"/>
      <c r="J41" s="13"/>
      <c r="K41" s="13"/>
    </row>
    <row r="42" spans="1:11" ht="15.6" x14ac:dyDescent="0.3">
      <c r="A42" s="13"/>
      <c r="B42" s="13"/>
      <c r="C42" s="13"/>
      <c r="D42" s="13"/>
      <c r="E42" s="13"/>
      <c r="F42" s="13"/>
      <c r="G42" s="13"/>
      <c r="H42" s="13"/>
      <c r="I42" s="13"/>
      <c r="J42" s="13"/>
      <c r="K42" s="13"/>
    </row>
    <row r="43" spans="1:11" ht="15.6" x14ac:dyDescent="0.3">
      <c r="A43" s="13"/>
      <c r="B43" s="13"/>
      <c r="C43" s="13"/>
      <c r="D43" s="13"/>
      <c r="E43" s="13"/>
      <c r="F43" s="13"/>
      <c r="G43" s="13"/>
      <c r="H43" s="13"/>
      <c r="I43" s="13"/>
      <c r="J43" s="13"/>
      <c r="K43" s="13"/>
    </row>
  </sheetData>
  <mergeCells count="8">
    <mergeCell ref="J1:O2"/>
    <mergeCell ref="D12:O12"/>
    <mergeCell ref="M31:O31"/>
    <mergeCell ref="L29:P30"/>
    <mergeCell ref="A29:K30"/>
    <mergeCell ref="F4:M4"/>
    <mergeCell ref="A9:G9"/>
    <mergeCell ref="C13:M13"/>
  </mergeCells>
  <phoneticPr fontId="14" type="noConversion"/>
  <pageMargins left="0.7" right="0.7" top="0.75" bottom="0.75" header="0.3" footer="0.3"/>
  <pageSetup paperSize="9" scale="7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9"/>
  <sheetViews>
    <sheetView zoomScaleNormal="100" zoomScaleSheetLayoutView="100" workbookViewId="0">
      <selection activeCell="C14" sqref="C14"/>
    </sheetView>
  </sheetViews>
  <sheetFormatPr defaultColWidth="8.88671875" defaultRowHeight="14.4" x14ac:dyDescent="0.3"/>
  <cols>
    <col min="1" max="1" width="14.44140625" customWidth="1"/>
    <col min="2" max="2" width="6.44140625" customWidth="1"/>
    <col min="3" max="3" width="7" customWidth="1"/>
    <col min="4" max="4" width="10.109375" customWidth="1"/>
    <col min="5" max="5" width="9.109375" customWidth="1"/>
    <col min="6" max="6" width="9" customWidth="1"/>
    <col min="7" max="7" width="8.109375" customWidth="1"/>
    <col min="8" max="8" width="10.33203125" customWidth="1"/>
    <col min="9" max="9" width="9.33203125" customWidth="1"/>
    <col min="10" max="10" width="9.6640625" customWidth="1"/>
    <col min="11" max="11" width="9" customWidth="1"/>
    <col min="12" max="12" width="9.33203125" customWidth="1"/>
    <col min="13" max="13" width="10.33203125" style="72" customWidth="1"/>
    <col min="14" max="14" width="10" style="72" customWidth="1"/>
    <col min="15" max="15" width="7.88671875" customWidth="1"/>
    <col min="16" max="17" width="9" customWidth="1"/>
    <col min="18" max="18" width="9.5546875" customWidth="1"/>
    <col min="19" max="19" width="8.33203125" customWidth="1"/>
    <col min="20" max="20" width="11.44140625" customWidth="1"/>
  </cols>
  <sheetData>
    <row r="1" spans="1:21" ht="15.6" x14ac:dyDescent="0.3">
      <c r="A1" s="5" t="s">
        <v>31</v>
      </c>
      <c r="B1" s="5"/>
      <c r="C1" s="5"/>
      <c r="D1" s="14"/>
      <c r="E1" s="14"/>
      <c r="F1" s="14"/>
      <c r="G1" s="14"/>
      <c r="H1" s="26"/>
      <c r="I1" s="26"/>
      <c r="J1" s="26"/>
      <c r="K1" s="26"/>
      <c r="L1" s="26"/>
      <c r="M1" s="70"/>
      <c r="N1" s="70"/>
      <c r="O1" s="27"/>
      <c r="P1" s="27"/>
      <c r="Q1" s="27"/>
    </row>
    <row r="2" spans="1:21" ht="57.75" customHeight="1" x14ac:dyDescent="0.3">
      <c r="A2" s="145"/>
      <c r="B2" s="147" t="s">
        <v>32</v>
      </c>
      <c r="C2" s="148"/>
      <c r="D2" s="149" t="s">
        <v>33</v>
      </c>
      <c r="E2" s="149"/>
      <c r="F2" s="149"/>
      <c r="G2" s="149"/>
      <c r="H2" s="149" t="s">
        <v>34</v>
      </c>
      <c r="I2" s="149"/>
      <c r="J2" s="149"/>
      <c r="K2" s="149"/>
      <c r="L2" s="150" t="s">
        <v>46</v>
      </c>
      <c r="M2" s="152" t="s">
        <v>162</v>
      </c>
      <c r="N2" s="153"/>
      <c r="O2" s="142" t="s">
        <v>35</v>
      </c>
      <c r="P2" s="142"/>
      <c r="Q2" s="142"/>
      <c r="R2" s="143" t="s">
        <v>47</v>
      </c>
      <c r="S2" s="143"/>
      <c r="T2" s="143"/>
      <c r="U2" s="144"/>
    </row>
    <row r="3" spans="1:21" s="30" customFormat="1" ht="96" customHeight="1" x14ac:dyDescent="0.3">
      <c r="A3" s="146"/>
      <c r="B3" s="36" t="s">
        <v>36</v>
      </c>
      <c r="C3" s="37" t="s">
        <v>37</v>
      </c>
      <c r="D3" s="28" t="s">
        <v>38</v>
      </c>
      <c r="E3" s="28" t="s">
        <v>39</v>
      </c>
      <c r="F3" s="28" t="s">
        <v>41</v>
      </c>
      <c r="G3" s="28" t="s">
        <v>40</v>
      </c>
      <c r="H3" s="28" t="s">
        <v>38</v>
      </c>
      <c r="I3" s="28" t="s">
        <v>39</v>
      </c>
      <c r="J3" s="28" t="s">
        <v>41</v>
      </c>
      <c r="K3" s="28" t="s">
        <v>40</v>
      </c>
      <c r="L3" s="151"/>
      <c r="M3" s="74" t="s">
        <v>58</v>
      </c>
      <c r="N3" s="74" t="s">
        <v>59</v>
      </c>
      <c r="O3" s="28" t="s">
        <v>42</v>
      </c>
      <c r="P3" s="28" t="s">
        <v>43</v>
      </c>
      <c r="Q3" s="28" t="s">
        <v>44</v>
      </c>
      <c r="R3" s="33" t="s">
        <v>52</v>
      </c>
      <c r="S3" s="33" t="s">
        <v>53</v>
      </c>
      <c r="T3" s="34" t="s">
        <v>49</v>
      </c>
      <c r="U3" s="144"/>
    </row>
    <row r="4" spans="1:21" s="30" customFormat="1" ht="16.5" customHeight="1" x14ac:dyDescent="0.3">
      <c r="A4" s="31"/>
      <c r="B4" s="45">
        <v>1</v>
      </c>
      <c r="C4" s="45">
        <v>2</v>
      </c>
      <c r="D4" s="43">
        <v>3</v>
      </c>
      <c r="E4" s="43">
        <v>4</v>
      </c>
      <c r="F4" s="43">
        <v>5</v>
      </c>
      <c r="G4" s="43">
        <v>6</v>
      </c>
      <c r="H4" s="43">
        <v>7</v>
      </c>
      <c r="I4" s="43">
        <v>8</v>
      </c>
      <c r="J4" s="43">
        <v>9</v>
      </c>
      <c r="K4" s="43">
        <v>10</v>
      </c>
      <c r="L4" s="43">
        <v>11</v>
      </c>
      <c r="M4" s="75">
        <v>12</v>
      </c>
      <c r="N4" s="75">
        <v>13</v>
      </c>
      <c r="O4" s="43">
        <v>14</v>
      </c>
      <c r="P4" s="43">
        <v>15</v>
      </c>
      <c r="Q4" s="43">
        <v>16</v>
      </c>
      <c r="R4" s="43">
        <v>17</v>
      </c>
      <c r="S4" s="43">
        <v>18</v>
      </c>
      <c r="T4" s="44">
        <v>19</v>
      </c>
      <c r="U4" s="144"/>
    </row>
    <row r="5" spans="1:21" s="263" customFormat="1" ht="16.5" customHeight="1" x14ac:dyDescent="0.3">
      <c r="A5" s="253" t="s">
        <v>187</v>
      </c>
      <c r="B5" s="259" t="s">
        <v>174</v>
      </c>
      <c r="C5" s="259">
        <v>2010</v>
      </c>
      <c r="D5" s="260"/>
      <c r="E5" s="260"/>
      <c r="F5" s="260"/>
      <c r="G5" s="260"/>
      <c r="H5" s="260"/>
      <c r="I5" s="260"/>
      <c r="J5" s="260"/>
      <c r="K5" s="260"/>
      <c r="L5" s="260"/>
      <c r="M5" s="261">
        <v>1</v>
      </c>
      <c r="N5" s="261"/>
      <c r="O5" s="260">
        <v>1</v>
      </c>
      <c r="P5" s="260"/>
      <c r="Q5" s="260"/>
      <c r="R5" s="260"/>
      <c r="S5" s="260"/>
      <c r="T5" s="262">
        <v>1</v>
      </c>
      <c r="U5" s="144"/>
    </row>
    <row r="6" spans="1:21" s="263" customFormat="1" ht="16.5" customHeight="1" x14ac:dyDescent="0.3">
      <c r="A6" s="253" t="s">
        <v>178</v>
      </c>
      <c r="B6" s="259"/>
      <c r="C6" s="259"/>
      <c r="D6" s="260"/>
      <c r="E6" s="260"/>
      <c r="F6" s="260"/>
      <c r="G6" s="260"/>
      <c r="H6" s="260"/>
      <c r="I6" s="260"/>
      <c r="J6" s="260"/>
      <c r="K6" s="260"/>
      <c r="L6" s="260">
        <v>1</v>
      </c>
      <c r="M6" s="261"/>
      <c r="N6" s="261">
        <v>1</v>
      </c>
      <c r="O6" s="260">
        <v>1</v>
      </c>
      <c r="P6" s="260"/>
      <c r="Q6" s="260"/>
      <c r="R6" s="260">
        <v>1</v>
      </c>
      <c r="S6" s="260"/>
      <c r="T6" s="262"/>
      <c r="U6" s="144"/>
    </row>
    <row r="7" spans="1:21" s="264" customFormat="1" ht="19.8" customHeight="1" x14ac:dyDescent="0.3">
      <c r="A7" s="266" t="s">
        <v>179</v>
      </c>
      <c r="B7" s="115" t="s">
        <v>174</v>
      </c>
      <c r="C7" s="115">
        <v>2010</v>
      </c>
      <c r="D7" s="115">
        <v>0</v>
      </c>
      <c r="E7" s="115">
        <v>0</v>
      </c>
      <c r="F7" s="115">
        <v>0</v>
      </c>
      <c r="G7" s="115">
        <v>0</v>
      </c>
      <c r="H7" s="115">
        <v>0</v>
      </c>
      <c r="I7" s="115">
        <v>0</v>
      </c>
      <c r="J7" s="115">
        <v>0</v>
      </c>
      <c r="K7" s="115">
        <v>0</v>
      </c>
      <c r="L7" s="118">
        <v>1</v>
      </c>
      <c r="M7" s="118">
        <v>1</v>
      </c>
      <c r="N7" s="118">
        <v>1</v>
      </c>
      <c r="O7" s="118">
        <v>2</v>
      </c>
      <c r="P7" s="118">
        <v>0</v>
      </c>
      <c r="Q7" s="118">
        <v>0</v>
      </c>
      <c r="R7" s="121">
        <v>1</v>
      </c>
      <c r="S7" s="121">
        <v>0</v>
      </c>
      <c r="T7" s="121">
        <v>1</v>
      </c>
      <c r="U7" s="144"/>
    </row>
    <row r="8" spans="1:21" s="41" customFormat="1" ht="15.6" x14ac:dyDescent="0.3">
      <c r="A8" s="104" t="s">
        <v>161</v>
      </c>
      <c r="B8" s="104"/>
      <c r="C8" s="104"/>
      <c r="D8" s="104"/>
      <c r="E8" s="104"/>
      <c r="F8" s="104"/>
      <c r="G8" s="104"/>
      <c r="H8" s="104"/>
      <c r="I8" s="104"/>
      <c r="J8" s="104"/>
      <c r="K8" s="104"/>
      <c r="L8" s="104"/>
      <c r="M8" s="104"/>
      <c r="N8" s="105"/>
      <c r="O8" s="104"/>
      <c r="P8" s="42"/>
      <c r="Q8" s="42"/>
    </row>
    <row r="9" spans="1:21" ht="15.6" x14ac:dyDescent="0.3">
      <c r="A9" s="4"/>
      <c r="B9" s="4"/>
      <c r="C9" s="4"/>
      <c r="D9" s="4"/>
      <c r="E9" s="4"/>
      <c r="F9" s="4"/>
      <c r="G9" s="4"/>
      <c r="H9" s="4"/>
      <c r="I9" s="4"/>
      <c r="J9" s="4"/>
      <c r="K9" s="4"/>
      <c r="L9" s="4"/>
      <c r="M9" s="71"/>
      <c r="N9" s="71"/>
      <c r="O9" s="4"/>
      <c r="P9" s="4"/>
      <c r="Q9" s="4"/>
      <c r="R9" s="29"/>
      <c r="S9" s="29"/>
    </row>
  </sheetData>
  <mergeCells count="9">
    <mergeCell ref="O2:Q2"/>
    <mergeCell ref="R2:T2"/>
    <mergeCell ref="U2:U7"/>
    <mergeCell ref="A2:A3"/>
    <mergeCell ref="B2:C2"/>
    <mergeCell ref="D2:G2"/>
    <mergeCell ref="H2:K2"/>
    <mergeCell ref="L2:L3"/>
    <mergeCell ref="M2:N2"/>
  </mergeCells>
  <phoneticPr fontId="66" type="noConversion"/>
  <pageMargins left="0.7" right="0.7" top="0.75" bottom="0.75" header="0.3" footer="0.3"/>
  <pageSetup paperSize="9" scale="7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9"/>
  <sheetViews>
    <sheetView zoomScaleNormal="100" workbookViewId="0">
      <selection activeCell="A7" sqref="A7"/>
    </sheetView>
  </sheetViews>
  <sheetFormatPr defaultColWidth="8.88671875" defaultRowHeight="14.4" x14ac:dyDescent="0.3"/>
  <cols>
    <col min="1" max="1" width="16" customWidth="1"/>
    <col min="2" max="2" width="8.6640625" customWidth="1"/>
    <col min="3" max="3" width="9.44140625" customWidth="1"/>
    <col min="4" max="4" width="10.33203125" customWidth="1"/>
    <col min="5" max="5" width="10.44140625" customWidth="1"/>
    <col min="6" max="6" width="11.44140625" customWidth="1"/>
    <col min="7" max="7" width="8.44140625" customWidth="1"/>
    <col min="8" max="8" width="8.5546875" customWidth="1"/>
    <col min="9" max="9" width="10.5546875" customWidth="1"/>
    <col min="10" max="10" width="11.6640625" customWidth="1"/>
    <col min="11" max="12" width="9.88671875" customWidth="1"/>
    <col min="13" max="13" width="11.5546875" customWidth="1"/>
    <col min="14" max="14" width="9.5546875" customWidth="1"/>
  </cols>
  <sheetData>
    <row r="1" spans="1:14" ht="15.6" x14ac:dyDescent="0.3">
      <c r="A1" s="4"/>
      <c r="B1" s="15"/>
      <c r="C1" s="15"/>
      <c r="D1" s="16" t="s">
        <v>11</v>
      </c>
      <c r="E1" s="15"/>
      <c r="F1" s="13"/>
      <c r="G1" s="4"/>
      <c r="H1" s="4"/>
      <c r="I1" s="4"/>
      <c r="J1" s="4"/>
      <c r="K1" s="4"/>
      <c r="L1" s="4"/>
      <c r="M1" s="4"/>
      <c r="N1" s="4"/>
    </row>
    <row r="2" spans="1:14" s="2" customFormat="1" ht="88.5" customHeight="1" x14ac:dyDescent="0.3">
      <c r="A2" s="145"/>
      <c r="B2" s="155" t="s">
        <v>15</v>
      </c>
      <c r="C2" s="155" t="s">
        <v>16</v>
      </c>
      <c r="D2" s="157" t="s">
        <v>60</v>
      </c>
      <c r="E2" s="157" t="s">
        <v>29</v>
      </c>
      <c r="F2" s="157" t="s">
        <v>61</v>
      </c>
      <c r="G2" s="154" t="s">
        <v>122</v>
      </c>
      <c r="H2" s="154"/>
      <c r="I2" s="154" t="s">
        <v>2</v>
      </c>
      <c r="J2" s="154"/>
      <c r="K2" s="154"/>
      <c r="L2" s="154" t="s">
        <v>62</v>
      </c>
      <c r="M2" s="154"/>
      <c r="N2" s="154"/>
    </row>
    <row r="3" spans="1:14" s="3" customFormat="1" ht="65.400000000000006" customHeight="1" x14ac:dyDescent="0.3">
      <c r="A3" s="146"/>
      <c r="B3" s="156"/>
      <c r="C3" s="156"/>
      <c r="D3" s="158"/>
      <c r="E3" s="158"/>
      <c r="F3" s="158"/>
      <c r="G3" s="61" t="s">
        <v>55</v>
      </c>
      <c r="H3" s="61" t="s">
        <v>54</v>
      </c>
      <c r="I3" s="62" t="s">
        <v>0</v>
      </c>
      <c r="J3" s="62" t="s">
        <v>128</v>
      </c>
      <c r="K3" s="62" t="s">
        <v>3</v>
      </c>
      <c r="L3" s="62" t="s">
        <v>0</v>
      </c>
      <c r="M3" s="62" t="s">
        <v>128</v>
      </c>
      <c r="N3" s="62" t="s">
        <v>3</v>
      </c>
    </row>
    <row r="4" spans="1:14" s="3" customFormat="1" ht="16.5" customHeight="1" x14ac:dyDescent="0.3">
      <c r="A4" s="6"/>
      <c r="B4" s="38">
        <v>1</v>
      </c>
      <c r="C4" s="38">
        <v>2</v>
      </c>
      <c r="D4" s="39">
        <v>3</v>
      </c>
      <c r="E4" s="39">
        <v>4</v>
      </c>
      <c r="F4" s="39">
        <v>5</v>
      </c>
      <c r="G4" s="39">
        <v>6</v>
      </c>
      <c r="H4" s="39">
        <v>7</v>
      </c>
      <c r="I4" s="38">
        <v>8</v>
      </c>
      <c r="J4" s="38">
        <v>9</v>
      </c>
      <c r="K4" s="38">
        <v>10</v>
      </c>
      <c r="L4" s="38">
        <v>11</v>
      </c>
      <c r="M4" s="38">
        <v>12</v>
      </c>
      <c r="N4" s="38">
        <v>13</v>
      </c>
    </row>
    <row r="5" spans="1:14" s="247" customFormat="1" ht="16.5" customHeight="1" x14ac:dyDescent="0.3">
      <c r="A5" s="254" t="s">
        <v>187</v>
      </c>
      <c r="B5" s="245">
        <v>1</v>
      </c>
      <c r="C5" s="245">
        <v>55</v>
      </c>
      <c r="D5" s="252">
        <v>2</v>
      </c>
      <c r="E5" s="252"/>
      <c r="F5" s="252"/>
      <c r="G5" s="252">
        <v>1</v>
      </c>
      <c r="H5" s="252"/>
      <c r="I5" s="245">
        <v>18</v>
      </c>
      <c r="J5" s="245"/>
      <c r="K5" s="245"/>
      <c r="L5" s="245">
        <v>39</v>
      </c>
      <c r="M5" s="245"/>
      <c r="N5" s="245"/>
    </row>
    <row r="6" spans="1:14" s="247" customFormat="1" ht="16.5" customHeight="1" x14ac:dyDescent="0.3">
      <c r="A6" s="254" t="s">
        <v>180</v>
      </c>
      <c r="B6" s="245">
        <v>1</v>
      </c>
      <c r="C6" s="245">
        <v>60</v>
      </c>
      <c r="D6" s="252">
        <v>3</v>
      </c>
      <c r="E6" s="252"/>
      <c r="F6" s="252"/>
      <c r="G6" s="252">
        <v>1</v>
      </c>
      <c r="H6" s="252"/>
      <c r="I6" s="245">
        <v>1</v>
      </c>
      <c r="J6" s="245"/>
      <c r="K6" s="245"/>
      <c r="L6" s="245"/>
      <c r="M6" s="245"/>
      <c r="N6" s="245"/>
    </row>
    <row r="7" spans="1:14" s="258" customFormat="1" ht="21.6" customHeight="1" x14ac:dyDescent="0.3">
      <c r="A7" s="265" t="s">
        <v>186</v>
      </c>
      <c r="B7" s="115">
        <v>2</v>
      </c>
      <c r="C7" s="115">
        <v>115</v>
      </c>
      <c r="D7" s="115">
        <v>5</v>
      </c>
      <c r="E7" s="115">
        <v>0</v>
      </c>
      <c r="F7" s="115">
        <v>0</v>
      </c>
      <c r="G7" s="115">
        <v>2</v>
      </c>
      <c r="H7" s="115">
        <v>0</v>
      </c>
      <c r="I7" s="115">
        <v>19</v>
      </c>
      <c r="J7" s="115">
        <v>0</v>
      </c>
      <c r="K7" s="115">
        <v>0</v>
      </c>
      <c r="L7" s="115">
        <v>39</v>
      </c>
      <c r="M7" s="115">
        <v>0</v>
      </c>
      <c r="N7" s="115">
        <v>0</v>
      </c>
    </row>
    <row r="8" spans="1:14" ht="15.6" x14ac:dyDescent="0.3">
      <c r="G8" s="7"/>
    </row>
    <row r="9" spans="1:14" ht="15.6" x14ac:dyDescent="0.3">
      <c r="G9" s="7"/>
    </row>
  </sheetData>
  <mergeCells count="9">
    <mergeCell ref="G2:H2"/>
    <mergeCell ref="I2:K2"/>
    <mergeCell ref="L2:N2"/>
    <mergeCell ref="A2:A3"/>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W15"/>
  <sheetViews>
    <sheetView topLeftCell="A4" zoomScaleNormal="100" workbookViewId="0">
      <selection activeCell="A11" sqref="A11"/>
    </sheetView>
  </sheetViews>
  <sheetFormatPr defaultColWidth="8.88671875" defaultRowHeight="14.4" x14ac:dyDescent="0.3"/>
  <cols>
    <col min="1" max="1" width="16.5546875" customWidth="1"/>
    <col min="2" max="2" width="9" customWidth="1"/>
    <col min="3" max="3" width="8.109375" customWidth="1"/>
    <col min="4" max="5" width="10" customWidth="1"/>
    <col min="6" max="6" width="8.88671875" customWidth="1"/>
    <col min="7" max="7" width="7.88671875" customWidth="1"/>
    <col min="8" max="8" width="10" customWidth="1"/>
    <col min="9" max="9" width="11.109375" customWidth="1"/>
    <col min="10" max="10" width="10.44140625" style="77" customWidth="1"/>
    <col min="11" max="11" width="8.88671875" style="77" customWidth="1"/>
    <col min="12" max="12" width="10.44140625" style="77" customWidth="1"/>
    <col min="13" max="13" width="9" style="77" customWidth="1"/>
    <col min="14" max="14" width="10.33203125" customWidth="1"/>
    <col min="15" max="15" width="8.6640625" customWidth="1"/>
    <col min="16" max="16" width="10.44140625" customWidth="1"/>
    <col min="17" max="17" width="8.5546875" customWidth="1"/>
    <col min="18" max="18" width="8.88671875" customWidth="1"/>
    <col min="19" max="19" width="11.44140625" customWidth="1"/>
    <col min="20" max="20" width="11.6640625" customWidth="1"/>
    <col min="21" max="23" width="5.44140625" customWidth="1"/>
  </cols>
  <sheetData>
    <row r="2" spans="1:23" s="10" customFormat="1" ht="21" customHeight="1" x14ac:dyDescent="0.25">
      <c r="B2" s="94"/>
      <c r="C2" s="94"/>
      <c r="D2" s="94"/>
      <c r="E2" s="94"/>
      <c r="H2" s="174" t="s">
        <v>164</v>
      </c>
      <c r="I2" s="174"/>
      <c r="J2" s="174"/>
      <c r="K2" s="174"/>
      <c r="L2" s="174"/>
      <c r="M2" s="174"/>
      <c r="N2" s="174"/>
      <c r="O2" s="174"/>
      <c r="P2" s="174"/>
      <c r="Q2" s="174"/>
      <c r="R2" s="174"/>
    </row>
    <row r="3" spans="1:23" s="8" customFormat="1" ht="28.5" customHeight="1" x14ac:dyDescent="0.25">
      <c r="A3" s="175"/>
      <c r="B3" s="165" t="s">
        <v>10</v>
      </c>
      <c r="C3" s="165"/>
      <c r="D3" s="165"/>
      <c r="E3" s="168" t="s">
        <v>171</v>
      </c>
      <c r="F3" s="166" t="s">
        <v>166</v>
      </c>
      <c r="G3" s="166"/>
      <c r="H3" s="166" t="s">
        <v>163</v>
      </c>
      <c r="I3" s="166" t="s">
        <v>126</v>
      </c>
      <c r="J3" s="160" t="s">
        <v>9</v>
      </c>
      <c r="K3" s="160"/>
      <c r="L3" s="160"/>
      <c r="M3" s="160"/>
      <c r="N3" s="160"/>
      <c r="O3" s="160"/>
      <c r="P3" s="160"/>
      <c r="Q3" s="160"/>
      <c r="R3" s="160"/>
      <c r="S3" s="161" t="s">
        <v>28</v>
      </c>
      <c r="T3" s="161"/>
      <c r="U3" s="162" t="s">
        <v>129</v>
      </c>
      <c r="V3" s="163"/>
      <c r="W3" s="164"/>
    </row>
    <row r="4" spans="1:23" s="8" customFormat="1" ht="46.5" customHeight="1" x14ac:dyDescent="0.25">
      <c r="A4" s="175"/>
      <c r="B4" s="167" t="s">
        <v>17</v>
      </c>
      <c r="C4" s="165" t="s">
        <v>18</v>
      </c>
      <c r="D4" s="166" t="s">
        <v>151</v>
      </c>
      <c r="E4" s="169"/>
      <c r="F4" s="167" t="s">
        <v>17</v>
      </c>
      <c r="G4" s="165" t="s">
        <v>18</v>
      </c>
      <c r="H4" s="166"/>
      <c r="I4" s="166"/>
      <c r="J4" s="160" t="s">
        <v>130</v>
      </c>
      <c r="K4" s="160"/>
      <c r="L4" s="160" t="s">
        <v>131</v>
      </c>
      <c r="M4" s="160"/>
      <c r="N4" s="160" t="s">
        <v>4</v>
      </c>
      <c r="O4" s="160"/>
      <c r="P4" s="160" t="s">
        <v>5</v>
      </c>
      <c r="Q4" s="160"/>
      <c r="R4" s="160" t="s">
        <v>7</v>
      </c>
      <c r="S4" s="154" t="s">
        <v>152</v>
      </c>
      <c r="T4" s="161" t="s">
        <v>153</v>
      </c>
      <c r="U4" s="171" t="s">
        <v>50</v>
      </c>
      <c r="V4" s="171" t="s">
        <v>48</v>
      </c>
      <c r="W4" s="171" t="s">
        <v>51</v>
      </c>
    </row>
    <row r="5" spans="1:23" s="8" customFormat="1" ht="20.25" customHeight="1" x14ac:dyDescent="0.25">
      <c r="A5" s="175"/>
      <c r="B5" s="167"/>
      <c r="C5" s="165"/>
      <c r="D5" s="166"/>
      <c r="E5" s="169"/>
      <c r="F5" s="167"/>
      <c r="G5" s="165"/>
      <c r="H5" s="166"/>
      <c r="I5" s="166"/>
      <c r="J5" s="160" t="s">
        <v>8</v>
      </c>
      <c r="K5" s="160" t="s">
        <v>19</v>
      </c>
      <c r="L5" s="160" t="s">
        <v>8</v>
      </c>
      <c r="M5" s="160" t="s">
        <v>19</v>
      </c>
      <c r="N5" s="160" t="s">
        <v>8</v>
      </c>
      <c r="O5" s="160" t="s">
        <v>19</v>
      </c>
      <c r="P5" s="160" t="s">
        <v>8</v>
      </c>
      <c r="Q5" s="160" t="s">
        <v>19</v>
      </c>
      <c r="R5" s="160"/>
      <c r="S5" s="154"/>
      <c r="T5" s="161"/>
      <c r="U5" s="172"/>
      <c r="V5" s="172"/>
      <c r="W5" s="172"/>
    </row>
    <row r="6" spans="1:23" s="8" customFormat="1" ht="4.5" hidden="1" customHeight="1" x14ac:dyDescent="0.25">
      <c r="A6" s="175"/>
      <c r="B6" s="167"/>
      <c r="C6" s="165"/>
      <c r="D6" s="166"/>
      <c r="E6" s="169"/>
      <c r="F6" s="167"/>
      <c r="G6" s="165"/>
      <c r="H6" s="166"/>
      <c r="I6" s="166"/>
      <c r="J6" s="160"/>
      <c r="K6" s="160"/>
      <c r="L6" s="160"/>
      <c r="M6" s="160"/>
      <c r="N6" s="160"/>
      <c r="O6" s="160"/>
      <c r="P6" s="160"/>
      <c r="Q6" s="160"/>
      <c r="R6" s="160"/>
      <c r="S6" s="154"/>
      <c r="T6" s="161"/>
      <c r="U6" s="172"/>
      <c r="V6" s="172"/>
      <c r="W6" s="172"/>
    </row>
    <row r="7" spans="1:23" s="8" customFormat="1" ht="5.25" customHeight="1" x14ac:dyDescent="0.25">
      <c r="A7" s="175"/>
      <c r="B7" s="167"/>
      <c r="C7" s="165"/>
      <c r="D7" s="166"/>
      <c r="E7" s="169"/>
      <c r="F7" s="167"/>
      <c r="G7" s="165"/>
      <c r="H7" s="166"/>
      <c r="I7" s="166"/>
      <c r="J7" s="160"/>
      <c r="K7" s="160"/>
      <c r="L7" s="160"/>
      <c r="M7" s="160"/>
      <c r="N7" s="160"/>
      <c r="O7" s="160"/>
      <c r="P7" s="160"/>
      <c r="Q7" s="160"/>
      <c r="R7" s="160"/>
      <c r="S7" s="154"/>
      <c r="T7" s="161"/>
      <c r="U7" s="172"/>
      <c r="V7" s="172"/>
      <c r="W7" s="172"/>
    </row>
    <row r="8" spans="1:23" s="9" customFormat="1" ht="36" customHeight="1" x14ac:dyDescent="0.25">
      <c r="A8" s="175"/>
      <c r="B8" s="167"/>
      <c r="C8" s="165"/>
      <c r="D8" s="166"/>
      <c r="E8" s="170"/>
      <c r="F8" s="167"/>
      <c r="G8" s="165"/>
      <c r="H8" s="166"/>
      <c r="I8" s="166"/>
      <c r="J8" s="160"/>
      <c r="K8" s="160"/>
      <c r="L8" s="160"/>
      <c r="M8" s="160"/>
      <c r="N8" s="160"/>
      <c r="O8" s="160"/>
      <c r="P8" s="160"/>
      <c r="Q8" s="160"/>
      <c r="R8" s="160"/>
      <c r="S8" s="154"/>
      <c r="T8" s="161"/>
      <c r="U8" s="173"/>
      <c r="V8" s="173"/>
      <c r="W8" s="173"/>
    </row>
    <row r="9" spans="1:23" s="9" customFormat="1" ht="13.8" x14ac:dyDescent="0.25">
      <c r="A9" s="32"/>
      <c r="B9" s="95">
        <v>1</v>
      </c>
      <c r="C9" s="96">
        <v>2</v>
      </c>
      <c r="D9" s="95">
        <v>3</v>
      </c>
      <c r="E9" s="95">
        <v>4</v>
      </c>
      <c r="F9" s="95">
        <v>5</v>
      </c>
      <c r="G9" s="96">
        <v>6</v>
      </c>
      <c r="H9" s="96">
        <v>7</v>
      </c>
      <c r="I9" s="95">
        <v>8</v>
      </c>
      <c r="J9" s="95">
        <v>9</v>
      </c>
      <c r="K9" s="96">
        <v>10</v>
      </c>
      <c r="L9" s="95">
        <v>11</v>
      </c>
      <c r="M9" s="95">
        <v>12</v>
      </c>
      <c r="N9" s="96">
        <v>13</v>
      </c>
      <c r="O9" s="95">
        <v>14</v>
      </c>
      <c r="P9" s="95">
        <v>15</v>
      </c>
      <c r="Q9" s="96">
        <v>16</v>
      </c>
      <c r="R9" s="95">
        <v>17</v>
      </c>
      <c r="S9" s="95">
        <v>18</v>
      </c>
      <c r="T9" s="96">
        <v>19</v>
      </c>
      <c r="U9" s="95">
        <v>20</v>
      </c>
      <c r="V9" s="95">
        <v>21</v>
      </c>
      <c r="W9" s="96">
        <v>22</v>
      </c>
    </row>
    <row r="10" spans="1:23" s="257" customFormat="1" ht="15.6" x14ac:dyDescent="0.3">
      <c r="A10" s="243" t="s">
        <v>187</v>
      </c>
      <c r="B10" s="255">
        <v>12</v>
      </c>
      <c r="C10" s="256">
        <v>4</v>
      </c>
      <c r="D10" s="255">
        <v>16</v>
      </c>
      <c r="E10" s="255"/>
      <c r="F10" s="255">
        <v>5.83</v>
      </c>
      <c r="G10" s="256">
        <v>2.5</v>
      </c>
      <c r="H10" s="256"/>
      <c r="I10" s="255"/>
      <c r="J10" s="255">
        <v>4</v>
      </c>
      <c r="K10" s="256">
        <v>1</v>
      </c>
      <c r="L10" s="255"/>
      <c r="M10" s="255">
        <v>1</v>
      </c>
      <c r="N10" s="256"/>
      <c r="O10" s="255">
        <v>5</v>
      </c>
      <c r="P10" s="255"/>
      <c r="Q10" s="256"/>
      <c r="R10" s="255">
        <v>1</v>
      </c>
      <c r="S10" s="255">
        <v>6</v>
      </c>
      <c r="T10" s="256"/>
      <c r="U10" s="255">
        <v>16</v>
      </c>
      <c r="V10" s="255"/>
      <c r="W10" s="256"/>
    </row>
    <row r="11" spans="1:23" s="257" customFormat="1" ht="15.6" x14ac:dyDescent="0.3">
      <c r="A11" s="243" t="s">
        <v>182</v>
      </c>
      <c r="B11" s="255">
        <v>2</v>
      </c>
      <c r="C11" s="256">
        <v>2</v>
      </c>
      <c r="D11" s="255">
        <v>4</v>
      </c>
      <c r="E11" s="255"/>
      <c r="F11" s="255">
        <v>1.83</v>
      </c>
      <c r="G11" s="256">
        <v>0.99</v>
      </c>
      <c r="H11" s="256"/>
      <c r="I11" s="255"/>
      <c r="J11" s="255"/>
      <c r="K11" s="256"/>
      <c r="L11" s="255"/>
      <c r="M11" s="255"/>
      <c r="N11" s="256">
        <v>1</v>
      </c>
      <c r="O11" s="255">
        <v>1</v>
      </c>
      <c r="P11" s="255"/>
      <c r="Q11" s="256"/>
      <c r="R11" s="255"/>
      <c r="S11" s="255">
        <v>2</v>
      </c>
      <c r="T11" s="256"/>
      <c r="U11" s="255">
        <v>4</v>
      </c>
      <c r="V11" s="255"/>
      <c r="W11" s="256"/>
    </row>
    <row r="12" spans="1:23" s="113" customFormat="1" ht="16.8" customHeight="1" x14ac:dyDescent="0.3">
      <c r="A12" s="112" t="s">
        <v>181</v>
      </c>
      <c r="B12" s="119">
        <v>14</v>
      </c>
      <c r="C12" s="119">
        <v>6</v>
      </c>
      <c r="D12" s="119">
        <v>20</v>
      </c>
      <c r="E12" s="121">
        <v>11.15</v>
      </c>
      <c r="F12" s="121">
        <v>7.66</v>
      </c>
      <c r="G12" s="121">
        <v>3.49</v>
      </c>
      <c r="H12" s="119"/>
      <c r="I12" s="120"/>
      <c r="J12" s="119">
        <v>4</v>
      </c>
      <c r="K12" s="115">
        <v>1</v>
      </c>
      <c r="L12" s="115"/>
      <c r="M12" s="115">
        <v>1</v>
      </c>
      <c r="N12" s="115">
        <v>1</v>
      </c>
      <c r="O12" s="115">
        <v>6</v>
      </c>
      <c r="P12" s="115"/>
      <c r="Q12" s="115"/>
      <c r="R12" s="115">
        <v>1</v>
      </c>
      <c r="S12" s="115">
        <v>8</v>
      </c>
      <c r="T12" s="115"/>
      <c r="U12" s="115">
        <v>20</v>
      </c>
      <c r="V12" s="115"/>
      <c r="W12" s="119"/>
    </row>
    <row r="15" spans="1:23" ht="77.400000000000006" customHeight="1" x14ac:dyDescent="0.3">
      <c r="A15" s="76"/>
      <c r="B15" s="159" t="s">
        <v>167</v>
      </c>
      <c r="C15" s="159"/>
      <c r="D15" s="159"/>
      <c r="E15" s="159"/>
      <c r="F15" s="159"/>
      <c r="G15" s="159"/>
      <c r="H15" s="159"/>
      <c r="I15" s="159"/>
      <c r="J15" s="159"/>
    </row>
  </sheetData>
  <mergeCells count="34">
    <mergeCell ref="A3:A8"/>
    <mergeCell ref="B3:D3"/>
    <mergeCell ref="F3:G3"/>
    <mergeCell ref="H3:H8"/>
    <mergeCell ref="I3:I8"/>
    <mergeCell ref="T4:T8"/>
    <mergeCell ref="B4:B8"/>
    <mergeCell ref="V4:V8"/>
    <mergeCell ref="H2:R2"/>
    <mergeCell ref="J3:R3"/>
    <mergeCell ref="N4:O4"/>
    <mergeCell ref="P4:Q4"/>
    <mergeCell ref="L4:M4"/>
    <mergeCell ref="P5:P8"/>
    <mergeCell ref="R4:R8"/>
    <mergeCell ref="Q5:Q8"/>
    <mergeCell ref="L5:L8"/>
    <mergeCell ref="U4:U8"/>
    <mergeCell ref="B15:J15"/>
    <mergeCell ref="M5:M8"/>
    <mergeCell ref="S3:T3"/>
    <mergeCell ref="U3:W3"/>
    <mergeCell ref="C4:C8"/>
    <mergeCell ref="D4:D8"/>
    <mergeCell ref="F4:F8"/>
    <mergeCell ref="G4:G8"/>
    <mergeCell ref="S4:S8"/>
    <mergeCell ref="E3:E8"/>
    <mergeCell ref="W4:W8"/>
    <mergeCell ref="N5:N8"/>
    <mergeCell ref="O5:O8"/>
    <mergeCell ref="J4:K4"/>
    <mergeCell ref="J5:J8"/>
    <mergeCell ref="K5:K8"/>
  </mergeCells>
  <pageMargins left="0.70866141732283472" right="0.70866141732283472" top="0.74803149606299213" bottom="0.74803149606299213" header="0.31496062992125984" footer="0.31496062992125984"/>
  <pageSetup paperSize="8" scale="8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11"/>
  <sheetViews>
    <sheetView zoomScaleNormal="100" workbookViewId="0">
      <selection activeCell="G11" sqref="G11"/>
    </sheetView>
  </sheetViews>
  <sheetFormatPr defaultColWidth="11.44140625" defaultRowHeight="15.6" x14ac:dyDescent="0.3"/>
  <cols>
    <col min="1" max="1" width="15.77734375" style="4" customWidth="1"/>
    <col min="2" max="2" width="10.88671875" style="4" customWidth="1"/>
    <col min="3" max="3" width="10.44140625" style="4" customWidth="1"/>
    <col min="4" max="4" width="9.44140625" style="4" customWidth="1"/>
    <col min="5" max="5" width="9.6640625" style="4" customWidth="1"/>
    <col min="6" max="6" width="10" style="65" customWidth="1"/>
    <col min="7" max="7" width="9.88671875" style="65" customWidth="1"/>
    <col min="8" max="11" width="10.44140625" style="65" customWidth="1"/>
    <col min="12" max="13" width="11.44140625" style="65" customWidth="1"/>
    <col min="14" max="14" width="10.44140625" style="65" customWidth="1"/>
    <col min="15" max="15" width="11.109375" style="65" customWidth="1"/>
    <col min="16" max="16" width="10" style="65" customWidth="1"/>
    <col min="17" max="17" width="9.44140625" style="65" customWidth="1"/>
    <col min="18" max="19" width="11.44140625" style="65" customWidth="1"/>
    <col min="20" max="16384" width="11.44140625" style="4"/>
  </cols>
  <sheetData>
    <row r="1" spans="1:19" x14ac:dyDescent="0.3">
      <c r="A1" s="51" t="s">
        <v>73</v>
      </c>
      <c r="B1" s="29"/>
      <c r="C1" s="29"/>
      <c r="D1" s="29"/>
      <c r="E1" s="50"/>
      <c r="F1" s="63"/>
      <c r="G1" s="63"/>
      <c r="H1" s="64"/>
      <c r="I1" s="64"/>
      <c r="J1" s="64"/>
      <c r="K1" s="64"/>
      <c r="L1" s="64"/>
      <c r="M1" s="64"/>
      <c r="N1" s="64"/>
    </row>
    <row r="2" spans="1:19" ht="32.25" customHeight="1" x14ac:dyDescent="0.3">
      <c r="A2" s="145"/>
      <c r="B2" s="176" t="s">
        <v>72</v>
      </c>
      <c r="C2" s="177"/>
      <c r="D2" s="177"/>
      <c r="E2" s="177"/>
      <c r="F2" s="177"/>
      <c r="G2" s="177"/>
      <c r="H2" s="178" t="s">
        <v>71</v>
      </c>
      <c r="I2" s="179"/>
      <c r="J2" s="179"/>
      <c r="K2" s="179"/>
      <c r="L2" s="179"/>
      <c r="M2" s="179"/>
      <c r="N2" s="180" t="s">
        <v>1</v>
      </c>
      <c r="O2" s="180"/>
      <c r="P2" s="180"/>
      <c r="Q2" s="180"/>
      <c r="R2" s="180"/>
      <c r="S2" s="180"/>
    </row>
    <row r="3" spans="1:19" ht="137.25" customHeight="1" x14ac:dyDescent="0.3">
      <c r="A3" s="146"/>
      <c r="B3" s="66" t="s">
        <v>70</v>
      </c>
      <c r="C3" s="66" t="s">
        <v>150</v>
      </c>
      <c r="D3" s="60" t="s">
        <v>69</v>
      </c>
      <c r="E3" s="60" t="s">
        <v>142</v>
      </c>
      <c r="F3" s="60" t="s">
        <v>132</v>
      </c>
      <c r="G3" s="60" t="s">
        <v>143</v>
      </c>
      <c r="H3" s="66" t="s">
        <v>68</v>
      </c>
      <c r="I3" s="66" t="s">
        <v>144</v>
      </c>
      <c r="J3" s="60" t="s">
        <v>67</v>
      </c>
      <c r="K3" s="60" t="s">
        <v>145</v>
      </c>
      <c r="L3" s="60" t="s">
        <v>66</v>
      </c>
      <c r="M3" s="60" t="s">
        <v>146</v>
      </c>
      <c r="N3" s="66" t="s">
        <v>133</v>
      </c>
      <c r="O3" s="66" t="s">
        <v>147</v>
      </c>
      <c r="P3" s="60" t="s">
        <v>119</v>
      </c>
      <c r="Q3" s="60" t="s">
        <v>148</v>
      </c>
      <c r="R3" s="60" t="s">
        <v>127</v>
      </c>
      <c r="S3" s="60" t="s">
        <v>149</v>
      </c>
    </row>
    <row r="4" spans="1:19" ht="22.5" customHeight="1" x14ac:dyDescent="0.3">
      <c r="A4" s="49"/>
      <c r="B4" s="38">
        <v>1</v>
      </c>
      <c r="C4" s="38">
        <v>2</v>
      </c>
      <c r="D4" s="38">
        <v>3</v>
      </c>
      <c r="E4" s="38">
        <v>4</v>
      </c>
      <c r="F4" s="62">
        <v>5</v>
      </c>
      <c r="G4" s="62">
        <v>6</v>
      </c>
      <c r="H4" s="62">
        <v>7</v>
      </c>
      <c r="I4" s="62">
        <v>8</v>
      </c>
      <c r="J4" s="62">
        <v>9</v>
      </c>
      <c r="K4" s="62">
        <v>10</v>
      </c>
      <c r="L4" s="62">
        <v>11</v>
      </c>
      <c r="M4" s="62">
        <v>12</v>
      </c>
      <c r="N4" s="62">
        <v>13</v>
      </c>
      <c r="O4" s="62">
        <v>14</v>
      </c>
      <c r="P4" s="62">
        <v>15</v>
      </c>
      <c r="Q4" s="62">
        <v>16</v>
      </c>
      <c r="R4" s="67">
        <v>17</v>
      </c>
      <c r="S4" s="67">
        <v>18</v>
      </c>
    </row>
    <row r="5" spans="1:19" s="269" customFormat="1" ht="21.6" customHeight="1" x14ac:dyDescent="0.3">
      <c r="A5" s="116" t="s">
        <v>187</v>
      </c>
      <c r="B5" s="252">
        <v>4</v>
      </c>
      <c r="C5" s="252">
        <v>48</v>
      </c>
      <c r="D5" s="252">
        <v>1</v>
      </c>
      <c r="E5" s="252">
        <v>16</v>
      </c>
      <c r="F5" s="268">
        <v>0</v>
      </c>
      <c r="G5" s="268">
        <v>0</v>
      </c>
      <c r="H5" s="268">
        <v>4</v>
      </c>
      <c r="I5" s="268">
        <v>47</v>
      </c>
      <c r="J5" s="268">
        <v>3</v>
      </c>
      <c r="K5" s="268">
        <v>35</v>
      </c>
      <c r="L5" s="268">
        <v>0</v>
      </c>
      <c r="M5" s="268">
        <v>0</v>
      </c>
      <c r="N5" s="268">
        <v>8</v>
      </c>
      <c r="O5" s="268">
        <v>95</v>
      </c>
      <c r="P5" s="268">
        <v>1</v>
      </c>
      <c r="Q5" s="268">
        <v>16</v>
      </c>
      <c r="R5" s="125">
        <v>0</v>
      </c>
      <c r="S5" s="125">
        <v>0</v>
      </c>
    </row>
    <row r="6" spans="1:19" s="269" customFormat="1" ht="20.399999999999999" customHeight="1" x14ac:dyDescent="0.3">
      <c r="A6" s="116" t="s">
        <v>180</v>
      </c>
      <c r="B6" s="252">
        <v>3</v>
      </c>
      <c r="C6" s="252">
        <v>37</v>
      </c>
      <c r="D6" s="252">
        <v>1</v>
      </c>
      <c r="E6" s="252">
        <v>13</v>
      </c>
      <c r="F6" s="268">
        <v>0</v>
      </c>
      <c r="G6" s="268">
        <v>0</v>
      </c>
      <c r="H6" s="268">
        <v>0</v>
      </c>
      <c r="I6" s="268">
        <v>0</v>
      </c>
      <c r="J6" s="268">
        <v>0</v>
      </c>
      <c r="K6" s="268">
        <v>0</v>
      </c>
      <c r="L6" s="268">
        <v>0</v>
      </c>
      <c r="M6" s="268">
        <v>0</v>
      </c>
      <c r="N6" s="268">
        <v>3</v>
      </c>
      <c r="O6" s="268">
        <v>37</v>
      </c>
      <c r="P6" s="268">
        <v>1</v>
      </c>
      <c r="Q6" s="268">
        <v>13</v>
      </c>
      <c r="R6" s="125">
        <v>0</v>
      </c>
      <c r="S6" s="125">
        <v>0</v>
      </c>
    </row>
    <row r="7" spans="1:19" s="114" customFormat="1" ht="18.600000000000001" customHeight="1" x14ac:dyDescent="0.3">
      <c r="A7" s="267" t="s">
        <v>176</v>
      </c>
      <c r="B7" s="122">
        <v>7</v>
      </c>
      <c r="C7" s="122">
        <v>85</v>
      </c>
      <c r="D7" s="122">
        <v>2</v>
      </c>
      <c r="E7" s="122">
        <v>29</v>
      </c>
      <c r="F7" s="123">
        <v>0</v>
      </c>
      <c r="G7" s="123">
        <v>0</v>
      </c>
      <c r="H7" s="123">
        <v>4</v>
      </c>
      <c r="I7" s="123">
        <v>47</v>
      </c>
      <c r="J7" s="123">
        <v>3</v>
      </c>
      <c r="K7" s="123">
        <v>35</v>
      </c>
      <c r="L7" s="123">
        <v>0</v>
      </c>
      <c r="M7" s="123">
        <v>0</v>
      </c>
      <c r="N7" s="123">
        <v>11</v>
      </c>
      <c r="O7" s="123">
        <v>132</v>
      </c>
      <c r="P7" s="123">
        <v>2</v>
      </c>
      <c r="Q7" s="123">
        <v>29</v>
      </c>
      <c r="R7" s="124">
        <v>0</v>
      </c>
      <c r="S7" s="124">
        <v>0</v>
      </c>
    </row>
    <row r="11" spans="1:19" x14ac:dyDescent="0.3">
      <c r="B11" s="4" t="s">
        <v>134</v>
      </c>
    </row>
  </sheetData>
  <mergeCells count="4">
    <mergeCell ref="A2:A3"/>
    <mergeCell ref="B2:G2"/>
    <mergeCell ref="H2:M2"/>
    <mergeCell ref="N2:S2"/>
  </mergeCells>
  <pageMargins left="0.70866141732283472" right="0.70866141732283472" top="0.74803149606299213" bottom="0.74803149606299213" header="0.31496062992125984" footer="0.31496062992125984"/>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M11"/>
  <sheetViews>
    <sheetView zoomScaleNormal="100" workbookViewId="0">
      <selection activeCell="A9" sqref="A9"/>
    </sheetView>
  </sheetViews>
  <sheetFormatPr defaultColWidth="11.44140625" defaultRowHeight="13.8" x14ac:dyDescent="0.25"/>
  <cols>
    <col min="1" max="1" width="16" style="12" customWidth="1"/>
    <col min="2" max="2" width="5.88671875" style="12" customWidth="1"/>
    <col min="3" max="3" width="7.77734375" style="12" customWidth="1"/>
    <col min="4" max="4" width="9.109375" style="12" customWidth="1"/>
    <col min="5" max="5" width="7.6640625" style="12" customWidth="1"/>
    <col min="6" max="6" width="5.44140625" style="12" customWidth="1"/>
    <col min="7" max="8" width="5.33203125" style="12" customWidth="1"/>
    <col min="9" max="9" width="4.33203125" style="12" customWidth="1"/>
    <col min="10" max="10" width="6.109375" style="12" customWidth="1"/>
    <col min="11" max="12" width="4.88671875" style="12" customWidth="1"/>
    <col min="13" max="13" width="6" style="12" customWidth="1"/>
    <col min="14" max="15" width="6.33203125" style="12" customWidth="1"/>
    <col min="16" max="16" width="5.109375" style="12" customWidth="1"/>
    <col min="17" max="17" width="6.88671875" style="12" customWidth="1"/>
    <col min="18" max="18" width="4.33203125" style="12" customWidth="1"/>
    <col min="19" max="19" width="5" style="12" customWidth="1"/>
    <col min="20" max="20" width="3.88671875" style="12" customWidth="1"/>
    <col min="21" max="21" width="5.6640625" style="12" customWidth="1"/>
    <col min="22" max="23" width="4.44140625" style="12" customWidth="1"/>
    <col min="24" max="24" width="6.44140625" style="12" customWidth="1"/>
    <col min="25" max="25" width="4.33203125" style="12" customWidth="1"/>
    <col min="26" max="26" width="4.6640625" style="12" customWidth="1"/>
    <col min="27" max="27" width="5.88671875" style="12" customWidth="1"/>
    <col min="28" max="28" width="6" style="12" customWidth="1"/>
    <col min="29" max="29" width="7.6640625" style="12" customWidth="1"/>
    <col min="30" max="30" width="6.88671875" style="12" customWidth="1"/>
    <col min="31" max="32" width="5.109375" style="12" customWidth="1"/>
    <col min="33" max="33" width="5.6640625" style="12" customWidth="1"/>
    <col min="34" max="34" width="5.33203125" style="12" customWidth="1"/>
    <col min="35" max="35" width="6.88671875" style="12" customWidth="1"/>
    <col min="36" max="39" width="6.109375" style="12" customWidth="1"/>
    <col min="40" max="43" width="6.109375" style="69" customWidth="1"/>
    <col min="44" max="44" width="8.21875" style="69" customWidth="1"/>
    <col min="45" max="45" width="5.33203125" style="69" customWidth="1"/>
    <col min="46" max="53" width="5.88671875" style="69" customWidth="1"/>
    <col min="54" max="54" width="8.109375" style="69" customWidth="1"/>
    <col min="55" max="55" width="5.88671875" style="81" customWidth="1"/>
    <col min="56" max="56" width="6.88671875" style="81" customWidth="1"/>
    <col min="57" max="16384" width="11.44140625" style="12"/>
  </cols>
  <sheetData>
    <row r="1" spans="1:91" ht="36" customHeight="1" x14ac:dyDescent="0.3">
      <c r="A1" s="207" t="s">
        <v>74</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row>
    <row r="2" spans="1:91" ht="30.75" customHeight="1" x14ac:dyDescent="0.25">
      <c r="A2" s="208"/>
      <c r="B2" s="211" t="s">
        <v>75</v>
      </c>
      <c r="C2" s="212"/>
      <c r="D2" s="212"/>
      <c r="E2" s="212"/>
      <c r="F2" s="212"/>
      <c r="G2" s="213"/>
      <c r="H2" s="211" t="s">
        <v>76</v>
      </c>
      <c r="I2" s="212"/>
      <c r="J2" s="212"/>
      <c r="K2" s="212"/>
      <c r="L2" s="212"/>
      <c r="M2" s="212"/>
      <c r="N2" s="212"/>
      <c r="O2" s="213"/>
      <c r="P2" s="217" t="s">
        <v>135</v>
      </c>
      <c r="Q2" s="218"/>
      <c r="R2" s="218"/>
      <c r="S2" s="218"/>
      <c r="T2" s="218"/>
      <c r="U2" s="218"/>
      <c r="V2" s="218"/>
      <c r="W2" s="218"/>
      <c r="X2" s="218"/>
      <c r="Y2" s="218"/>
      <c r="Z2" s="218"/>
      <c r="AA2" s="218"/>
      <c r="AB2" s="218"/>
      <c r="AC2" s="218"/>
      <c r="AD2" s="219"/>
      <c r="AE2" s="223" t="s">
        <v>77</v>
      </c>
      <c r="AF2" s="226" t="s">
        <v>78</v>
      </c>
      <c r="AG2" s="229" t="s">
        <v>79</v>
      </c>
      <c r="AH2" s="226" t="s">
        <v>80</v>
      </c>
      <c r="AI2" s="226" t="s">
        <v>81</v>
      </c>
      <c r="AJ2" s="229" t="s">
        <v>82</v>
      </c>
      <c r="AK2" s="229" t="s">
        <v>83</v>
      </c>
      <c r="AL2" s="229" t="s">
        <v>84</v>
      </c>
      <c r="AM2" s="229" t="s">
        <v>85</v>
      </c>
      <c r="AN2" s="195" t="s">
        <v>86</v>
      </c>
      <c r="AO2" s="195" t="s">
        <v>87</v>
      </c>
      <c r="AP2" s="195" t="s">
        <v>136</v>
      </c>
      <c r="AQ2" s="201" t="s">
        <v>117</v>
      </c>
      <c r="AR2" s="204" t="s">
        <v>169</v>
      </c>
      <c r="AS2" s="201" t="s">
        <v>88</v>
      </c>
      <c r="AT2" s="195" t="s">
        <v>89</v>
      </c>
      <c r="AU2" s="201" t="s">
        <v>90</v>
      </c>
      <c r="AV2" s="201" t="s">
        <v>91</v>
      </c>
      <c r="AW2" s="195" t="s">
        <v>92</v>
      </c>
      <c r="AX2" s="195" t="s">
        <v>93</v>
      </c>
      <c r="AY2" s="195" t="s">
        <v>94</v>
      </c>
      <c r="AZ2" s="195" t="s">
        <v>95</v>
      </c>
      <c r="BA2" s="195" t="s">
        <v>96</v>
      </c>
      <c r="BB2" s="195" t="s">
        <v>97</v>
      </c>
      <c r="BC2" s="198" t="s">
        <v>137</v>
      </c>
      <c r="BD2" s="198" t="s">
        <v>156</v>
      </c>
    </row>
    <row r="3" spans="1:91" s="53" customFormat="1" ht="15" hidden="1" customHeight="1" x14ac:dyDescent="0.25">
      <c r="A3" s="209"/>
      <c r="B3" s="214"/>
      <c r="C3" s="215"/>
      <c r="D3" s="215"/>
      <c r="E3" s="215"/>
      <c r="F3" s="215"/>
      <c r="G3" s="216"/>
      <c r="H3" s="214"/>
      <c r="I3" s="215"/>
      <c r="J3" s="215"/>
      <c r="K3" s="215"/>
      <c r="L3" s="215"/>
      <c r="M3" s="215"/>
      <c r="N3" s="215"/>
      <c r="O3" s="216"/>
      <c r="P3" s="220"/>
      <c r="Q3" s="221"/>
      <c r="R3" s="221"/>
      <c r="S3" s="221"/>
      <c r="T3" s="221"/>
      <c r="U3" s="221"/>
      <c r="V3" s="221"/>
      <c r="W3" s="221"/>
      <c r="X3" s="221"/>
      <c r="Y3" s="221"/>
      <c r="Z3" s="221"/>
      <c r="AA3" s="221"/>
      <c r="AB3" s="221"/>
      <c r="AC3" s="221"/>
      <c r="AD3" s="222"/>
      <c r="AE3" s="224"/>
      <c r="AF3" s="227"/>
      <c r="AG3" s="230"/>
      <c r="AH3" s="227"/>
      <c r="AI3" s="227"/>
      <c r="AJ3" s="230"/>
      <c r="AK3" s="230"/>
      <c r="AL3" s="230"/>
      <c r="AM3" s="230"/>
      <c r="AN3" s="196"/>
      <c r="AO3" s="196"/>
      <c r="AP3" s="196"/>
      <c r="AQ3" s="202"/>
      <c r="AR3" s="205"/>
      <c r="AS3" s="202"/>
      <c r="AT3" s="196"/>
      <c r="AU3" s="202"/>
      <c r="AV3" s="202"/>
      <c r="AW3" s="196"/>
      <c r="AX3" s="196"/>
      <c r="AY3" s="196"/>
      <c r="AZ3" s="196"/>
      <c r="BA3" s="196"/>
      <c r="BB3" s="196"/>
      <c r="BC3" s="199"/>
      <c r="BD3" s="199"/>
      <c r="BE3" s="52"/>
    </row>
    <row r="4" spans="1:91" ht="48" customHeight="1" x14ac:dyDescent="0.25">
      <c r="A4" s="209"/>
      <c r="B4" s="189" t="s">
        <v>98</v>
      </c>
      <c r="C4" s="191" t="s">
        <v>138</v>
      </c>
      <c r="D4" s="193" t="s">
        <v>99</v>
      </c>
      <c r="E4" s="187" t="s">
        <v>100</v>
      </c>
      <c r="F4" s="181" t="s">
        <v>168</v>
      </c>
      <c r="G4" s="181" t="s">
        <v>101</v>
      </c>
      <c r="H4" s="187" t="s">
        <v>102</v>
      </c>
      <c r="I4" s="187" t="s">
        <v>138</v>
      </c>
      <c r="J4" s="187" t="s">
        <v>104</v>
      </c>
      <c r="K4" s="187" t="s">
        <v>138</v>
      </c>
      <c r="L4" s="187" t="s">
        <v>105</v>
      </c>
      <c r="M4" s="183" t="s">
        <v>138</v>
      </c>
      <c r="N4" s="181" t="s">
        <v>106</v>
      </c>
      <c r="O4" s="181" t="s">
        <v>139</v>
      </c>
      <c r="P4" s="187" t="s">
        <v>107</v>
      </c>
      <c r="Q4" s="187" t="s">
        <v>138</v>
      </c>
      <c r="R4" s="187" t="s">
        <v>108</v>
      </c>
      <c r="S4" s="187" t="s">
        <v>109</v>
      </c>
      <c r="T4" s="187" t="s">
        <v>110</v>
      </c>
      <c r="U4" s="187" t="s">
        <v>138</v>
      </c>
      <c r="V4" s="187" t="s">
        <v>111</v>
      </c>
      <c r="W4" s="187" t="s">
        <v>103</v>
      </c>
      <c r="X4" s="187" t="s">
        <v>112</v>
      </c>
      <c r="Y4" s="187" t="s">
        <v>138</v>
      </c>
      <c r="Z4" s="187" t="s">
        <v>113</v>
      </c>
      <c r="AA4" s="183" t="s">
        <v>138</v>
      </c>
      <c r="AB4" s="181" t="s">
        <v>114</v>
      </c>
      <c r="AC4" s="183" t="s">
        <v>124</v>
      </c>
      <c r="AD4" s="185" t="s">
        <v>115</v>
      </c>
      <c r="AE4" s="224"/>
      <c r="AF4" s="227"/>
      <c r="AG4" s="230"/>
      <c r="AH4" s="227"/>
      <c r="AI4" s="227"/>
      <c r="AJ4" s="230"/>
      <c r="AK4" s="230"/>
      <c r="AL4" s="230"/>
      <c r="AM4" s="230"/>
      <c r="AN4" s="196"/>
      <c r="AO4" s="196"/>
      <c r="AP4" s="196"/>
      <c r="AQ4" s="202"/>
      <c r="AR4" s="205"/>
      <c r="AS4" s="202"/>
      <c r="AT4" s="196"/>
      <c r="AU4" s="202"/>
      <c r="AV4" s="202"/>
      <c r="AW4" s="196"/>
      <c r="AX4" s="196"/>
      <c r="AY4" s="196"/>
      <c r="AZ4" s="196"/>
      <c r="BA4" s="196"/>
      <c r="BB4" s="196"/>
      <c r="BC4" s="199"/>
      <c r="BD4" s="199"/>
    </row>
    <row r="5" spans="1:91" ht="118.5" customHeight="1" x14ac:dyDescent="0.25">
      <c r="A5" s="210"/>
      <c r="B5" s="190"/>
      <c r="C5" s="192"/>
      <c r="D5" s="194"/>
      <c r="E5" s="188"/>
      <c r="F5" s="182"/>
      <c r="G5" s="182"/>
      <c r="H5" s="188"/>
      <c r="I5" s="188"/>
      <c r="J5" s="188"/>
      <c r="K5" s="188"/>
      <c r="L5" s="188"/>
      <c r="M5" s="184"/>
      <c r="N5" s="182"/>
      <c r="O5" s="182"/>
      <c r="P5" s="188"/>
      <c r="Q5" s="188"/>
      <c r="R5" s="188"/>
      <c r="S5" s="188"/>
      <c r="T5" s="188"/>
      <c r="U5" s="188"/>
      <c r="V5" s="188"/>
      <c r="W5" s="188"/>
      <c r="X5" s="188"/>
      <c r="Y5" s="188"/>
      <c r="Z5" s="188"/>
      <c r="AA5" s="184"/>
      <c r="AB5" s="182"/>
      <c r="AC5" s="184"/>
      <c r="AD5" s="186"/>
      <c r="AE5" s="225"/>
      <c r="AF5" s="228"/>
      <c r="AG5" s="231"/>
      <c r="AH5" s="228"/>
      <c r="AI5" s="228"/>
      <c r="AJ5" s="231"/>
      <c r="AK5" s="231"/>
      <c r="AL5" s="231"/>
      <c r="AM5" s="231"/>
      <c r="AN5" s="197"/>
      <c r="AO5" s="197"/>
      <c r="AP5" s="197"/>
      <c r="AQ5" s="203"/>
      <c r="AR5" s="206"/>
      <c r="AS5" s="203"/>
      <c r="AT5" s="197"/>
      <c r="AU5" s="203"/>
      <c r="AV5" s="203"/>
      <c r="AW5" s="197"/>
      <c r="AX5" s="197"/>
      <c r="AY5" s="197"/>
      <c r="AZ5" s="197"/>
      <c r="BA5" s="197"/>
      <c r="BB5" s="197"/>
      <c r="BC5" s="200"/>
      <c r="BD5" s="200"/>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row>
    <row r="6" spans="1:91" ht="17.25" customHeight="1" x14ac:dyDescent="0.3">
      <c r="A6" s="17"/>
      <c r="B6" s="55">
        <v>1</v>
      </c>
      <c r="C6" s="55">
        <v>2</v>
      </c>
      <c r="D6" s="55">
        <v>3</v>
      </c>
      <c r="E6" s="55">
        <v>4</v>
      </c>
      <c r="F6" s="45">
        <v>5</v>
      </c>
      <c r="G6" s="45">
        <v>6</v>
      </c>
      <c r="H6" s="55">
        <v>7</v>
      </c>
      <c r="I6" s="55">
        <v>8</v>
      </c>
      <c r="J6" s="55">
        <v>9</v>
      </c>
      <c r="K6" s="55">
        <v>10</v>
      </c>
      <c r="L6" s="55">
        <v>11</v>
      </c>
      <c r="M6" s="55">
        <v>12</v>
      </c>
      <c r="N6" s="45">
        <v>13</v>
      </c>
      <c r="O6" s="45">
        <v>14</v>
      </c>
      <c r="P6" s="55">
        <v>15</v>
      </c>
      <c r="Q6" s="55">
        <v>16</v>
      </c>
      <c r="R6" s="55">
        <v>17</v>
      </c>
      <c r="S6" s="55">
        <v>18</v>
      </c>
      <c r="T6" s="55">
        <v>19</v>
      </c>
      <c r="U6" s="55">
        <v>20</v>
      </c>
      <c r="V6" s="55">
        <v>21</v>
      </c>
      <c r="W6" s="55">
        <v>22</v>
      </c>
      <c r="X6" s="55">
        <v>23</v>
      </c>
      <c r="Y6" s="55">
        <v>24</v>
      </c>
      <c r="Z6" s="55">
        <v>25</v>
      </c>
      <c r="AA6" s="55">
        <v>26</v>
      </c>
      <c r="AB6" s="38">
        <v>27</v>
      </c>
      <c r="AC6" s="45">
        <v>28</v>
      </c>
      <c r="AD6" s="45">
        <v>29</v>
      </c>
      <c r="AE6" s="45">
        <v>30</v>
      </c>
      <c r="AF6" s="45">
        <v>31</v>
      </c>
      <c r="AG6" s="45">
        <v>32</v>
      </c>
      <c r="AH6" s="45">
        <v>33</v>
      </c>
      <c r="AI6" s="45">
        <v>34</v>
      </c>
      <c r="AJ6" s="45">
        <v>35</v>
      </c>
      <c r="AK6" s="45">
        <v>36</v>
      </c>
      <c r="AL6" s="45">
        <v>37</v>
      </c>
      <c r="AM6" s="45">
        <v>38</v>
      </c>
      <c r="AN6" s="68">
        <v>39</v>
      </c>
      <c r="AO6" s="68">
        <v>40</v>
      </c>
      <c r="AP6" s="68">
        <v>41</v>
      </c>
      <c r="AQ6" s="68">
        <v>42</v>
      </c>
      <c r="AR6" s="68">
        <v>43</v>
      </c>
      <c r="AS6" s="68">
        <v>44</v>
      </c>
      <c r="AT6" s="68">
        <v>45</v>
      </c>
      <c r="AU6" s="68">
        <v>46</v>
      </c>
      <c r="AV6" s="68">
        <v>47</v>
      </c>
      <c r="AW6" s="68">
        <v>48</v>
      </c>
      <c r="AX6" s="68">
        <v>49</v>
      </c>
      <c r="AY6" s="68">
        <v>50</v>
      </c>
      <c r="AZ6" s="68">
        <v>51</v>
      </c>
      <c r="BA6" s="68">
        <v>52</v>
      </c>
      <c r="BB6" s="68">
        <v>53</v>
      </c>
      <c r="BC6" s="97">
        <v>54</v>
      </c>
      <c r="BD6" s="97">
        <v>55</v>
      </c>
    </row>
    <row r="7" spans="1:91" ht="22.2" customHeight="1" x14ac:dyDescent="0.3">
      <c r="A7" s="126" t="s">
        <v>188</v>
      </c>
      <c r="B7" s="115">
        <v>4</v>
      </c>
      <c r="C7" s="115">
        <v>912</v>
      </c>
      <c r="D7" s="115">
        <v>1</v>
      </c>
      <c r="E7" s="115">
        <v>0</v>
      </c>
      <c r="F7" s="115">
        <f>SUM(B7,E7)</f>
        <v>4</v>
      </c>
      <c r="G7" s="115">
        <v>15</v>
      </c>
      <c r="H7" s="115">
        <v>0</v>
      </c>
      <c r="I7" s="115">
        <v>0</v>
      </c>
      <c r="J7" s="115">
        <v>4</v>
      </c>
      <c r="K7" s="115">
        <v>560</v>
      </c>
      <c r="L7" s="115">
        <v>0</v>
      </c>
      <c r="M7" s="115">
        <v>0</v>
      </c>
      <c r="N7" s="115">
        <f>SUM(H7,J7,L7)</f>
        <v>4</v>
      </c>
      <c r="O7" s="115">
        <f>SUM(I7,K7,M7)</f>
        <v>560</v>
      </c>
      <c r="P7" s="115">
        <v>17</v>
      </c>
      <c r="Q7" s="115">
        <v>1176</v>
      </c>
      <c r="R7" s="115">
        <v>0</v>
      </c>
      <c r="S7" s="115">
        <v>0</v>
      </c>
      <c r="T7" s="115">
        <v>16</v>
      </c>
      <c r="U7" s="115">
        <v>1113</v>
      </c>
      <c r="V7" s="115">
        <v>0</v>
      </c>
      <c r="W7" s="115">
        <v>0</v>
      </c>
      <c r="X7" s="115">
        <v>0</v>
      </c>
      <c r="Y7" s="115">
        <v>0</v>
      </c>
      <c r="Z7" s="115">
        <v>30</v>
      </c>
      <c r="AA7" s="115">
        <v>1854</v>
      </c>
      <c r="AB7" s="115">
        <f>(P7+R7+T7+V7+X7+Z7)</f>
        <v>63</v>
      </c>
      <c r="AC7" s="115">
        <v>4964</v>
      </c>
      <c r="AD7" s="115">
        <f>SUM(Q7,S7,U7,W7,Y7,AA7,AC7)</f>
        <v>9107</v>
      </c>
      <c r="AE7" s="115">
        <f>SUM(F7,N7,AB7)</f>
        <v>71</v>
      </c>
      <c r="AF7" s="115">
        <v>5</v>
      </c>
      <c r="AG7" s="115">
        <v>1</v>
      </c>
      <c r="AH7" s="115">
        <v>10</v>
      </c>
      <c r="AI7" s="115">
        <v>0</v>
      </c>
      <c r="AJ7" s="115">
        <v>0</v>
      </c>
      <c r="AK7" s="115">
        <v>1</v>
      </c>
      <c r="AL7" s="115">
        <v>0</v>
      </c>
      <c r="AM7" s="115">
        <v>1</v>
      </c>
      <c r="AN7" s="115">
        <v>1</v>
      </c>
      <c r="AO7" s="115">
        <v>0</v>
      </c>
      <c r="AP7" s="115">
        <v>1</v>
      </c>
      <c r="AQ7" s="115">
        <v>28</v>
      </c>
      <c r="AR7" s="115">
        <f>SUM(C7,O7,AD7)</f>
        <v>10579</v>
      </c>
      <c r="AS7" s="115">
        <v>4450</v>
      </c>
      <c r="AT7" s="115">
        <v>0</v>
      </c>
      <c r="AU7" s="115">
        <v>3045</v>
      </c>
      <c r="AV7" s="115">
        <v>0</v>
      </c>
      <c r="AW7" s="115">
        <v>0</v>
      </c>
      <c r="AX7" s="115">
        <v>0</v>
      </c>
      <c r="AY7" s="115">
        <v>0</v>
      </c>
      <c r="AZ7" s="115">
        <v>250</v>
      </c>
      <c r="BA7" s="115">
        <v>4</v>
      </c>
      <c r="BB7" s="115">
        <v>0</v>
      </c>
      <c r="BC7" s="115">
        <v>1</v>
      </c>
      <c r="BD7" s="115">
        <v>6521</v>
      </c>
    </row>
    <row r="8" spans="1:91" ht="25.2" customHeight="1" x14ac:dyDescent="0.3">
      <c r="A8" s="117" t="s">
        <v>180</v>
      </c>
      <c r="B8" s="115">
        <v>11</v>
      </c>
      <c r="C8" s="115">
        <v>3100</v>
      </c>
      <c r="D8" s="115">
        <v>6</v>
      </c>
      <c r="E8" s="115">
        <v>0</v>
      </c>
      <c r="F8" s="115">
        <v>11</v>
      </c>
      <c r="G8" s="115">
        <v>34</v>
      </c>
      <c r="H8" s="115">
        <v>0</v>
      </c>
      <c r="I8" s="115">
        <v>0</v>
      </c>
      <c r="J8" s="115">
        <v>0</v>
      </c>
      <c r="K8" s="115">
        <v>0</v>
      </c>
      <c r="L8" s="115">
        <v>0</v>
      </c>
      <c r="M8" s="115">
        <v>0</v>
      </c>
      <c r="N8" s="115">
        <v>0</v>
      </c>
      <c r="O8" s="115">
        <v>0</v>
      </c>
      <c r="P8" s="115">
        <v>0</v>
      </c>
      <c r="Q8" s="115">
        <v>0</v>
      </c>
      <c r="R8" s="115">
        <v>0</v>
      </c>
      <c r="S8" s="115">
        <v>0</v>
      </c>
      <c r="T8" s="115">
        <v>3</v>
      </c>
      <c r="U8" s="115">
        <v>47</v>
      </c>
      <c r="V8" s="115">
        <v>0</v>
      </c>
      <c r="W8" s="115">
        <v>0</v>
      </c>
      <c r="X8" s="115">
        <v>0</v>
      </c>
      <c r="Y8" s="115">
        <v>0</v>
      </c>
      <c r="Z8" s="115">
        <v>21</v>
      </c>
      <c r="AA8" s="115">
        <v>2195</v>
      </c>
      <c r="AB8" s="115">
        <v>24</v>
      </c>
      <c r="AC8" s="115">
        <v>1632</v>
      </c>
      <c r="AD8" s="115">
        <v>3874</v>
      </c>
      <c r="AE8" s="115">
        <v>35</v>
      </c>
      <c r="AF8" s="115">
        <v>14</v>
      </c>
      <c r="AG8" s="115">
        <v>0</v>
      </c>
      <c r="AH8" s="115">
        <v>4</v>
      </c>
      <c r="AI8" s="115">
        <v>0</v>
      </c>
      <c r="AJ8" s="115">
        <v>0</v>
      </c>
      <c r="AK8" s="115">
        <v>0</v>
      </c>
      <c r="AL8" s="115">
        <v>0</v>
      </c>
      <c r="AM8" s="115">
        <v>1</v>
      </c>
      <c r="AN8" s="115">
        <v>0</v>
      </c>
      <c r="AO8" s="115">
        <v>0</v>
      </c>
      <c r="AP8" s="115">
        <v>4</v>
      </c>
      <c r="AQ8" s="115">
        <v>17</v>
      </c>
      <c r="AR8" s="115">
        <f>SUM(C8,O8,AD8)</f>
        <v>6974</v>
      </c>
      <c r="AS8" s="115">
        <v>2550</v>
      </c>
      <c r="AT8" s="115">
        <v>0</v>
      </c>
      <c r="AU8" s="115">
        <v>90</v>
      </c>
      <c r="AV8" s="115">
        <v>0</v>
      </c>
      <c r="AW8" s="115">
        <v>0</v>
      </c>
      <c r="AX8" s="115">
        <v>0</v>
      </c>
      <c r="AY8" s="115">
        <v>0</v>
      </c>
      <c r="AZ8" s="115">
        <v>150</v>
      </c>
      <c r="BA8" s="115">
        <v>0</v>
      </c>
      <c r="BB8" s="115">
        <v>0</v>
      </c>
      <c r="BC8" s="115">
        <v>33</v>
      </c>
      <c r="BD8" s="115">
        <v>5979</v>
      </c>
    </row>
    <row r="9" spans="1:91" ht="22.2" customHeight="1" x14ac:dyDescent="0.3">
      <c r="A9" s="270" t="s">
        <v>176</v>
      </c>
      <c r="B9" s="115">
        <v>15</v>
      </c>
      <c r="C9" s="115">
        <v>4012</v>
      </c>
      <c r="D9" s="115">
        <v>7</v>
      </c>
      <c r="E9" s="115">
        <v>0</v>
      </c>
      <c r="F9" s="115">
        <f>SUM(B9,E9)</f>
        <v>15</v>
      </c>
      <c r="G9" s="115">
        <v>49</v>
      </c>
      <c r="H9" s="115">
        <v>0</v>
      </c>
      <c r="I9" s="115">
        <v>0</v>
      </c>
      <c r="J9" s="115">
        <v>4</v>
      </c>
      <c r="K9" s="115">
        <v>560</v>
      </c>
      <c r="L9" s="115">
        <v>0</v>
      </c>
      <c r="M9" s="115">
        <v>0</v>
      </c>
      <c r="N9" s="115">
        <f>SUM(H9,J9,L9)</f>
        <v>4</v>
      </c>
      <c r="O9" s="115">
        <f>SUM(I9,K9,M9)</f>
        <v>560</v>
      </c>
      <c r="P9" s="115">
        <v>17</v>
      </c>
      <c r="Q9" s="115">
        <v>1176</v>
      </c>
      <c r="R9" s="115">
        <v>0</v>
      </c>
      <c r="S9" s="115">
        <v>0</v>
      </c>
      <c r="T9" s="115">
        <v>19</v>
      </c>
      <c r="U9" s="115">
        <v>1160</v>
      </c>
      <c r="V9" s="115">
        <v>0</v>
      </c>
      <c r="W9" s="115">
        <v>0</v>
      </c>
      <c r="X9" s="115">
        <v>0</v>
      </c>
      <c r="Y9" s="115">
        <v>0</v>
      </c>
      <c r="Z9" s="115">
        <v>51</v>
      </c>
      <c r="AA9" s="115">
        <v>4049</v>
      </c>
      <c r="AB9" s="115">
        <f>SUM(P9,R9,T9,V9,X9,Z9)</f>
        <v>87</v>
      </c>
      <c r="AC9" s="115">
        <v>6596</v>
      </c>
      <c r="AD9" s="115">
        <f>SUM(Q9,S9,U9,W9,Y9,AA9,AC9)</f>
        <v>12981</v>
      </c>
      <c r="AE9" s="115">
        <f>SUM(F9,N9,AB9)</f>
        <v>106</v>
      </c>
      <c r="AF9" s="115">
        <v>19</v>
      </c>
      <c r="AG9" s="115">
        <v>1</v>
      </c>
      <c r="AH9" s="115">
        <v>14</v>
      </c>
      <c r="AI9" s="115">
        <v>0</v>
      </c>
      <c r="AJ9" s="115">
        <v>0</v>
      </c>
      <c r="AK9" s="115">
        <v>1</v>
      </c>
      <c r="AL9" s="115">
        <v>0</v>
      </c>
      <c r="AM9" s="115">
        <v>2</v>
      </c>
      <c r="AN9" s="115">
        <v>1</v>
      </c>
      <c r="AO9" s="115">
        <v>0</v>
      </c>
      <c r="AP9" s="115">
        <v>5</v>
      </c>
      <c r="AQ9" s="115">
        <v>45</v>
      </c>
      <c r="AR9" s="115">
        <f>SUM(C9,O9,AD9)</f>
        <v>17553</v>
      </c>
      <c r="AS9" s="115">
        <v>7000</v>
      </c>
      <c r="AT9" s="115">
        <v>0</v>
      </c>
      <c r="AU9" s="115">
        <v>3135</v>
      </c>
      <c r="AV9" s="115">
        <v>0</v>
      </c>
      <c r="AW9" s="115">
        <v>0</v>
      </c>
      <c r="AX9" s="115">
        <v>0</v>
      </c>
      <c r="AY9" s="115">
        <v>0</v>
      </c>
      <c r="AZ9" s="115">
        <v>350</v>
      </c>
      <c r="BA9" s="115">
        <v>4</v>
      </c>
      <c r="BB9" s="115">
        <v>0</v>
      </c>
      <c r="BC9" s="115">
        <v>34</v>
      </c>
      <c r="BD9" s="115">
        <v>12500</v>
      </c>
    </row>
    <row r="10" spans="1:91" ht="15.6" x14ac:dyDescent="0.25">
      <c r="A10" s="103" t="s">
        <v>157</v>
      </c>
      <c r="B10" s="41"/>
      <c r="C10" s="41"/>
      <c r="D10" s="41"/>
      <c r="E10" s="41"/>
      <c r="F10" s="41"/>
      <c r="G10" s="41"/>
      <c r="H10" s="41"/>
      <c r="I10" s="41"/>
      <c r="J10" s="41"/>
      <c r="K10" s="41"/>
      <c r="L10" s="41"/>
      <c r="M10" s="41"/>
      <c r="N10" s="41"/>
      <c r="O10" s="9"/>
      <c r="P10" s="9"/>
      <c r="Q10" s="9"/>
      <c r="R10" s="9"/>
      <c r="S10" s="9"/>
      <c r="T10" s="9"/>
      <c r="U10" s="9"/>
      <c r="V10" s="9"/>
    </row>
    <row r="11" spans="1:91" x14ac:dyDescent="0.25">
      <c r="A11" s="103" t="s">
        <v>140</v>
      </c>
      <c r="B11" s="41"/>
      <c r="C11" s="41"/>
      <c r="D11" s="41"/>
      <c r="E11" s="41"/>
      <c r="F11" s="41"/>
      <c r="G11" s="41"/>
      <c r="H11" s="41"/>
      <c r="I11" s="41"/>
      <c r="J11" s="41"/>
      <c r="K11" s="41"/>
      <c r="L11" s="41"/>
      <c r="M11" s="41"/>
      <c r="N11" s="41"/>
      <c r="O11" s="9"/>
      <c r="P11" s="9"/>
      <c r="Q11" s="9"/>
      <c r="R11" s="9"/>
    </row>
  </sheetData>
  <mergeCells count="60">
    <mergeCell ref="A1:BD1"/>
    <mergeCell ref="A2:A5"/>
    <mergeCell ref="B2:G3"/>
    <mergeCell ref="H2:O3"/>
    <mergeCell ref="P2:AD3"/>
    <mergeCell ref="AE2:AE5"/>
    <mergeCell ref="AF2:AF5"/>
    <mergeCell ref="AG2:AG5"/>
    <mergeCell ref="AH2:AH5"/>
    <mergeCell ref="AI2:AI5"/>
    <mergeCell ref="AJ2:AJ5"/>
    <mergeCell ref="AK2:AK5"/>
    <mergeCell ref="AL2:AL5"/>
    <mergeCell ref="AM2:AM5"/>
    <mergeCell ref="AN2:AN5"/>
    <mergeCell ref="AO2:AO5"/>
    <mergeCell ref="AP2:AP5"/>
    <mergeCell ref="AQ2:AQ5"/>
    <mergeCell ref="AR2:AR5"/>
    <mergeCell ref="AS2:AS5"/>
    <mergeCell ref="AT2:AT5"/>
    <mergeCell ref="AU2:AU5"/>
    <mergeCell ref="AV2:AV5"/>
    <mergeCell ref="AW2:AW5"/>
    <mergeCell ref="AX2:AX5"/>
    <mergeCell ref="AY2:AY5"/>
    <mergeCell ref="AZ2:AZ5"/>
    <mergeCell ref="BA2:BA5"/>
    <mergeCell ref="BB2:BB5"/>
    <mergeCell ref="BC2:BC5"/>
    <mergeCell ref="BD2:BD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AA4:AA5"/>
    <mergeCell ref="AB4:AB5"/>
    <mergeCell ref="AC4:AC5"/>
    <mergeCell ref="AD4:AD5"/>
    <mergeCell ref="U4:U5"/>
    <mergeCell ref="V4:V5"/>
    <mergeCell ref="W4:W5"/>
    <mergeCell ref="X4:X5"/>
    <mergeCell ref="Y4:Y5"/>
    <mergeCell ref="Z4:Z5"/>
  </mergeCells>
  <pageMargins left="0.7" right="0.7" top="0.75" bottom="0.75" header="0.3" footer="0.3"/>
  <pageSetup paperSize="8" scale="56"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22"/>
  <sheetViews>
    <sheetView tabSelected="1" zoomScaleNormal="100" workbookViewId="0">
      <selection activeCell="E14" sqref="E14"/>
    </sheetView>
  </sheetViews>
  <sheetFormatPr defaultColWidth="8.88671875" defaultRowHeight="14.4" x14ac:dyDescent="0.3"/>
  <cols>
    <col min="1" max="1" width="15.109375" customWidth="1"/>
    <col min="2" max="2" width="11.5546875" customWidth="1"/>
    <col min="3" max="3" width="11.6640625" customWidth="1"/>
    <col min="4" max="4" width="12.6640625" customWidth="1"/>
    <col min="5" max="5" width="11.44140625" customWidth="1"/>
    <col min="6" max="6" width="12.6640625" customWidth="1"/>
    <col min="7" max="7" width="13.33203125" customWidth="1"/>
    <col min="8" max="8" width="10.88671875" customWidth="1"/>
    <col min="9" max="9" width="10.88671875" style="58" customWidth="1"/>
    <col min="10" max="10" width="11.5546875" style="58" customWidth="1"/>
    <col min="11" max="11" width="10.44140625" style="58" customWidth="1"/>
    <col min="12" max="13" width="11.109375" style="58" customWidth="1"/>
    <col min="14" max="14" width="17" customWidth="1"/>
  </cols>
  <sheetData>
    <row r="1" spans="1:19" x14ac:dyDescent="0.3">
      <c r="A1" s="78"/>
      <c r="B1" s="78"/>
    </row>
    <row r="2" spans="1:19" x14ac:dyDescent="0.3">
      <c r="A2" s="79" t="s">
        <v>20</v>
      </c>
      <c r="B2" s="79"/>
      <c r="C2" s="80"/>
      <c r="D2" s="80"/>
      <c r="E2" s="80" t="s">
        <v>64</v>
      </c>
      <c r="F2" s="80"/>
      <c r="G2" s="81"/>
      <c r="H2" s="81"/>
      <c r="I2" s="81"/>
      <c r="J2" s="81"/>
      <c r="K2" s="81"/>
      <c r="L2" s="81"/>
      <c r="M2" s="81"/>
      <c r="N2" s="81"/>
    </row>
    <row r="3" spans="1:19" ht="33" customHeight="1" x14ac:dyDescent="0.3">
      <c r="A3" s="82"/>
      <c r="B3" s="232" t="s">
        <v>118</v>
      </c>
      <c r="C3" s="233"/>
      <c r="D3" s="233"/>
      <c r="E3" s="233"/>
      <c r="F3" s="233"/>
      <c r="G3" s="234"/>
      <c r="H3" s="235" t="s">
        <v>158</v>
      </c>
      <c r="I3" s="235"/>
      <c r="J3" s="235"/>
      <c r="K3" s="235"/>
      <c r="L3" s="235"/>
      <c r="M3" s="235"/>
      <c r="N3" s="235"/>
    </row>
    <row r="4" spans="1:19" ht="46.5" customHeight="1" x14ac:dyDescent="0.3">
      <c r="A4" s="239"/>
      <c r="B4" s="83" t="s">
        <v>0</v>
      </c>
      <c r="C4" s="241" t="s">
        <v>21</v>
      </c>
      <c r="D4" s="241"/>
      <c r="E4" s="236" t="s">
        <v>22</v>
      </c>
      <c r="F4" s="237" t="s">
        <v>23</v>
      </c>
      <c r="G4" s="242" t="s">
        <v>123</v>
      </c>
      <c r="H4" s="236" t="s">
        <v>24</v>
      </c>
      <c r="I4" s="236" t="s">
        <v>65</v>
      </c>
      <c r="J4" s="236" t="s">
        <v>159</v>
      </c>
      <c r="K4" s="236" t="s">
        <v>25</v>
      </c>
      <c r="L4" s="236" t="s">
        <v>30</v>
      </c>
      <c r="M4" s="236" t="s">
        <v>63</v>
      </c>
      <c r="N4" s="238" t="s">
        <v>121</v>
      </c>
    </row>
    <row r="5" spans="1:19" ht="46.5" customHeight="1" x14ac:dyDescent="0.3">
      <c r="A5" s="240"/>
      <c r="B5" s="84" t="s">
        <v>120</v>
      </c>
      <c r="C5" s="84" t="s">
        <v>0</v>
      </c>
      <c r="D5" s="84" t="s">
        <v>6</v>
      </c>
      <c r="E5" s="237"/>
      <c r="F5" s="238"/>
      <c r="G5" s="237"/>
      <c r="H5" s="237"/>
      <c r="I5" s="237"/>
      <c r="J5" s="237"/>
      <c r="K5" s="237"/>
      <c r="L5" s="237"/>
      <c r="M5" s="237"/>
      <c r="N5" s="238"/>
    </row>
    <row r="6" spans="1:19" x14ac:dyDescent="0.3">
      <c r="A6" s="240"/>
      <c r="B6" s="85">
        <v>1</v>
      </c>
      <c r="C6" s="85">
        <v>2</v>
      </c>
      <c r="D6" s="85">
        <v>3</v>
      </c>
      <c r="E6" s="85">
        <v>4</v>
      </c>
      <c r="F6" s="85">
        <v>5</v>
      </c>
      <c r="G6" s="85">
        <v>6</v>
      </c>
      <c r="H6" s="86">
        <v>7</v>
      </c>
      <c r="I6" s="86">
        <v>8</v>
      </c>
      <c r="J6" s="86">
        <v>9</v>
      </c>
      <c r="K6" s="86">
        <v>10</v>
      </c>
      <c r="L6" s="86">
        <v>11</v>
      </c>
      <c r="M6" s="86">
        <v>12</v>
      </c>
      <c r="N6" s="86">
        <v>13</v>
      </c>
    </row>
    <row r="7" spans="1:19" s="263" customFormat="1" ht="18" customHeight="1" x14ac:dyDescent="0.3">
      <c r="A7" s="271" t="s">
        <v>187</v>
      </c>
      <c r="B7" s="272">
        <v>108534</v>
      </c>
      <c r="C7" s="246">
        <v>93088</v>
      </c>
      <c r="D7" s="246">
        <v>78245</v>
      </c>
      <c r="E7" s="246">
        <v>4480</v>
      </c>
      <c r="F7" s="246">
        <v>10966</v>
      </c>
      <c r="G7" s="246">
        <v>0</v>
      </c>
      <c r="H7" s="273">
        <v>0</v>
      </c>
      <c r="I7" s="273">
        <v>0</v>
      </c>
      <c r="J7" s="273">
        <v>2637</v>
      </c>
      <c r="K7" s="273">
        <v>65</v>
      </c>
      <c r="L7" s="273">
        <v>0</v>
      </c>
      <c r="M7" s="273">
        <v>0</v>
      </c>
      <c r="N7" s="273">
        <v>2702</v>
      </c>
    </row>
    <row r="8" spans="1:19" s="263" customFormat="1" ht="18.600000000000001" customHeight="1" x14ac:dyDescent="0.3">
      <c r="A8" s="271" t="s">
        <v>180</v>
      </c>
      <c r="B8" s="272">
        <v>47967</v>
      </c>
      <c r="C8" s="246">
        <v>37082</v>
      </c>
      <c r="D8" s="246">
        <v>29857</v>
      </c>
      <c r="E8" s="246">
        <v>720</v>
      </c>
      <c r="F8" s="246">
        <v>10165</v>
      </c>
      <c r="G8" s="246">
        <v>0</v>
      </c>
      <c r="H8" s="273">
        <v>12</v>
      </c>
      <c r="I8" s="273">
        <v>0</v>
      </c>
      <c r="J8" s="273">
        <v>0</v>
      </c>
      <c r="K8" s="273">
        <v>0</v>
      </c>
      <c r="L8" s="273">
        <v>0</v>
      </c>
      <c r="M8" s="273">
        <v>0</v>
      </c>
      <c r="N8" s="273">
        <v>12</v>
      </c>
    </row>
    <row r="9" spans="1:19" s="247" customFormat="1" ht="24.6" customHeight="1" x14ac:dyDescent="0.3">
      <c r="A9" s="274" t="s">
        <v>176</v>
      </c>
      <c r="B9" s="118">
        <v>156501</v>
      </c>
      <c r="C9" s="118">
        <v>130170</v>
      </c>
      <c r="D9" s="118">
        <v>108102</v>
      </c>
      <c r="E9" s="118">
        <v>5200</v>
      </c>
      <c r="F9" s="118">
        <v>21131</v>
      </c>
      <c r="G9" s="118">
        <v>0</v>
      </c>
      <c r="H9" s="121">
        <v>12</v>
      </c>
      <c r="I9" s="121">
        <v>0</v>
      </c>
      <c r="J9" s="121">
        <v>2637</v>
      </c>
      <c r="K9" s="121">
        <v>65</v>
      </c>
      <c r="L9" s="121">
        <v>0</v>
      </c>
      <c r="M9" s="121">
        <v>0</v>
      </c>
      <c r="N9" s="121">
        <v>2714</v>
      </c>
    </row>
    <row r="10" spans="1:19" x14ac:dyDescent="0.3">
      <c r="A10" s="98" t="s">
        <v>141</v>
      </c>
      <c r="B10" s="99"/>
      <c r="C10" s="99"/>
      <c r="D10" s="99"/>
      <c r="E10" s="99"/>
      <c r="F10" s="99"/>
      <c r="G10" s="99"/>
      <c r="H10" s="99"/>
      <c r="I10" s="99"/>
      <c r="J10" s="99"/>
      <c r="K10" s="99"/>
      <c r="L10" s="99"/>
      <c r="M10" s="88"/>
      <c r="N10" s="92"/>
    </row>
    <row r="11" spans="1:19" s="72" customFormat="1" x14ac:dyDescent="0.3">
      <c r="A11" s="98" t="s">
        <v>160</v>
      </c>
      <c r="B11" s="99"/>
      <c r="C11" s="99"/>
      <c r="D11" s="99"/>
      <c r="E11" s="99"/>
      <c r="F11" s="99"/>
      <c r="G11" s="99"/>
      <c r="H11" s="99"/>
      <c r="I11" s="99"/>
      <c r="J11" s="99"/>
      <c r="K11" s="99"/>
      <c r="L11" s="99"/>
      <c r="M11" s="88"/>
      <c r="N11" s="92"/>
    </row>
    <row r="12" spans="1:19" s="72" customFormat="1" x14ac:dyDescent="0.3">
      <c r="A12" s="87"/>
      <c r="B12" s="88"/>
      <c r="C12" s="88"/>
      <c r="D12" s="88"/>
      <c r="E12" s="88"/>
      <c r="F12" s="88"/>
      <c r="G12" s="88"/>
      <c r="H12" s="88"/>
      <c r="I12" s="88"/>
      <c r="J12" s="88"/>
      <c r="K12" s="88"/>
      <c r="L12" s="88"/>
      <c r="M12" s="88"/>
      <c r="N12" s="92"/>
    </row>
    <row r="13" spans="1:19" s="72" customFormat="1" ht="15.6" x14ac:dyDescent="0.3">
      <c r="A13" s="93"/>
      <c r="B13" s="89"/>
      <c r="C13" s="89"/>
      <c r="D13" s="89"/>
      <c r="E13" s="89"/>
      <c r="F13" s="89"/>
      <c r="G13" s="89"/>
      <c r="H13" s="89"/>
      <c r="I13" s="90"/>
      <c r="J13" s="90"/>
      <c r="K13" s="90"/>
      <c r="L13" s="91"/>
      <c r="M13" s="91"/>
      <c r="N13" s="92"/>
    </row>
    <row r="14" spans="1:19" s="72" customFormat="1" ht="15.6" x14ac:dyDescent="0.3">
      <c r="A14" s="93"/>
      <c r="B14" s="89"/>
      <c r="C14" s="89"/>
      <c r="D14" s="89"/>
      <c r="E14" s="89"/>
      <c r="F14" s="89"/>
      <c r="G14" s="89"/>
      <c r="H14" s="89"/>
      <c r="I14" s="89"/>
      <c r="J14" s="89"/>
      <c r="K14" s="89"/>
      <c r="L14" s="89"/>
      <c r="M14" s="91"/>
      <c r="N14" s="92"/>
    </row>
    <row r="15" spans="1:19" ht="15.6" x14ac:dyDescent="0.3">
      <c r="A15" s="12" t="s">
        <v>175</v>
      </c>
      <c r="B15" s="12"/>
      <c r="C15" s="29"/>
      <c r="D15" s="29"/>
      <c r="E15" s="29"/>
      <c r="F15" s="29"/>
      <c r="G15" s="29"/>
      <c r="H15" s="29"/>
      <c r="I15" s="100"/>
      <c r="J15" s="100"/>
      <c r="K15" s="100"/>
      <c r="L15" s="100"/>
      <c r="M15" s="59"/>
    </row>
    <row r="16" spans="1:19" ht="15.6" x14ac:dyDescent="0.3">
      <c r="A16" s="12" t="s">
        <v>154</v>
      </c>
      <c r="B16" s="12"/>
      <c r="C16" s="29"/>
      <c r="D16" s="29"/>
      <c r="E16" s="29"/>
      <c r="F16" s="29"/>
      <c r="G16" s="29"/>
      <c r="H16" s="29"/>
      <c r="I16" s="100"/>
      <c r="J16" s="100"/>
      <c r="K16" s="100"/>
      <c r="L16" s="101"/>
      <c r="M16" s="73"/>
      <c r="N16" s="56"/>
      <c r="O16" s="56"/>
      <c r="P16" s="56"/>
      <c r="Q16" s="56"/>
      <c r="R16" s="56"/>
      <c r="S16" s="56"/>
    </row>
    <row r="17" spans="1:20" ht="15.6" x14ac:dyDescent="0.3">
      <c r="A17" s="12"/>
      <c r="B17" s="12"/>
      <c r="C17" s="29"/>
      <c r="D17" s="29"/>
      <c r="E17" s="29"/>
      <c r="F17" s="29"/>
      <c r="G17" s="29"/>
      <c r="H17" s="29"/>
      <c r="I17" s="100"/>
      <c r="J17" s="100"/>
      <c r="K17" s="100"/>
      <c r="L17" s="101"/>
      <c r="M17" s="73"/>
      <c r="N17" s="56"/>
      <c r="O17" s="56"/>
      <c r="P17" s="56"/>
      <c r="Q17" s="56"/>
      <c r="R17" s="56"/>
      <c r="S17" s="56"/>
    </row>
    <row r="18" spans="1:20" x14ac:dyDescent="0.3">
      <c r="A18" s="30"/>
      <c r="B18" s="30"/>
      <c r="C18" s="102"/>
      <c r="D18" s="30"/>
      <c r="E18" s="30"/>
      <c r="F18" s="30"/>
      <c r="G18" s="30"/>
      <c r="H18" s="30"/>
      <c r="L18" s="56"/>
      <c r="M18" s="56"/>
      <c r="N18" s="56"/>
      <c r="O18" s="56"/>
      <c r="P18" s="56"/>
      <c r="Q18" s="56"/>
      <c r="R18" s="56"/>
    </row>
    <row r="19" spans="1:20" x14ac:dyDescent="0.3">
      <c r="A19" s="12" t="s">
        <v>26</v>
      </c>
      <c r="B19" s="12"/>
      <c r="C19" s="30"/>
      <c r="D19" s="30"/>
      <c r="E19" s="30"/>
      <c r="F19" s="30"/>
      <c r="G19" s="30"/>
      <c r="H19" s="30"/>
      <c r="N19" s="56"/>
    </row>
    <row r="20" spans="1:20" x14ac:dyDescent="0.3">
      <c r="A20" s="12" t="s">
        <v>155</v>
      </c>
      <c r="B20" s="12"/>
      <c r="C20" s="30"/>
      <c r="D20" s="30"/>
      <c r="E20" s="30"/>
      <c r="F20" s="30"/>
      <c r="G20" s="30"/>
      <c r="H20" s="30"/>
      <c r="L20" s="56"/>
      <c r="M20" s="56"/>
      <c r="N20" s="56"/>
      <c r="O20" s="56"/>
      <c r="P20" s="56"/>
      <c r="Q20" s="56"/>
      <c r="R20" s="56"/>
      <c r="S20" s="56"/>
      <c r="T20" s="56"/>
    </row>
    <row r="21" spans="1:20" x14ac:dyDescent="0.3">
      <c r="A21" s="12"/>
      <c r="B21" s="12"/>
      <c r="C21" s="30"/>
      <c r="D21" s="30"/>
      <c r="E21" s="30"/>
      <c r="F21" s="30"/>
      <c r="G21" s="30"/>
      <c r="H21" s="30"/>
      <c r="L21" s="56"/>
      <c r="M21" s="56"/>
      <c r="N21" s="56"/>
      <c r="O21" s="56"/>
      <c r="P21" s="56"/>
      <c r="Q21" s="56"/>
      <c r="R21" s="56"/>
      <c r="S21" s="56"/>
      <c r="T21" s="56"/>
    </row>
    <row r="22" spans="1:20" x14ac:dyDescent="0.3">
      <c r="A22" s="25"/>
      <c r="B22" s="25"/>
      <c r="L22" s="56"/>
      <c r="M22" s="56"/>
      <c r="N22" s="56"/>
      <c r="O22" s="56"/>
      <c r="P22" s="56"/>
      <c r="Q22" s="56"/>
      <c r="R22" s="56"/>
      <c r="S22" s="56"/>
      <c r="T22" s="56"/>
    </row>
  </sheetData>
  <mergeCells count="14">
    <mergeCell ref="A4:A6"/>
    <mergeCell ref="C4:D4"/>
    <mergeCell ref="E4:E5"/>
    <mergeCell ref="F4:F5"/>
    <mergeCell ref="G4:G5"/>
    <mergeCell ref="B3:G3"/>
    <mergeCell ref="H3:N3"/>
    <mergeCell ref="I4:I5"/>
    <mergeCell ref="J4:J5"/>
    <mergeCell ref="H4:H5"/>
    <mergeCell ref="K4:K5"/>
    <mergeCell ref="L4:L5"/>
    <mergeCell ref="M4:M5"/>
    <mergeCell ref="N4:N5"/>
  </mergeCells>
  <pageMargins left="0.70866141732283472" right="0.70866141732283472" top="0.74803149606299213" bottom="0.74803149606299213"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Titulinis</vt:lpstr>
      <vt:lpstr>1.Pastatai</vt:lpstr>
      <vt:lpstr>2.Materialinė bazė</vt:lpstr>
      <vt:lpstr>3.Darbuotojai</vt:lpstr>
      <vt:lpstr>4.Kolektyvai</vt:lpstr>
      <vt:lpstr>5.Veikla</vt:lpstr>
      <vt:lpstr>6.Lėšos</vt:lpstr>
      <vt:lpstr>'1.Pastatai'!Print_Area</vt:lpstr>
      <vt:lpstr>'2.Materialinė bazė'!Print_Area</vt:lpstr>
      <vt:lpstr>'3.Darbuotojai'!Print_Area</vt:lpstr>
      <vt:lpstr>'4.Kolektyvai'!Print_Area</vt:lpstr>
      <vt:lpstr>'5.Veikla'!Print_Area</vt:lpstr>
      <vt:lpstr>'6.Lėšos'!Print_Area</vt:lpstr>
      <vt:lpstr>Titulinis!Print_Area</vt:lpstr>
    </vt:vector>
  </TitlesOfParts>
  <Company>LLKC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dc:creator>
  <cp:lastModifiedBy>Kruonio KC</cp:lastModifiedBy>
  <cp:lastPrinted>2021-11-29T12:06:10Z</cp:lastPrinted>
  <dcterms:created xsi:type="dcterms:W3CDTF">2012-01-09T07:24:49Z</dcterms:created>
  <dcterms:modified xsi:type="dcterms:W3CDTF">2022-01-31T12:16:05Z</dcterms:modified>
</cp:coreProperties>
</file>